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<sst xmlns="http://schemas.openxmlformats.org/spreadsheetml/2006/main" count="237" uniqueCount="146">
  <si>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</si>
  <si>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</si>
  <si>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</si>
  <si>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</si>
  <si>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</si>
  <si>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</si>
  <si>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</si>
  <si>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</si>
  <si>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</si>
  <si>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</si>
  <si>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</si>
  <si>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</si>
  <si>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</si>
  <si>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</si>
  <si>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</si>
  <si>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</si>
  <si>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</si>
  <si>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</si>
  <si>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</si>
  <si>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</si>
  <si>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</si>
  <si>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</si>
  <si>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</si>
  <si>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</si>
  <si>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</si>
  <si>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</si>
  <si>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</si>
  <si>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</si>
  <si>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</si>
  <si>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</si>
  <si>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</si>
  <si>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</si>
  <si>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</si>
  <si>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</si>
  <si>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</si>
  <si>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</si>
  <si>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</si>
  <si>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</si>
  <si>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</si>
  <si>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</si>
  <si>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</si>
  <si>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</si>
  <si>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</si>
  <si>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</si>
  <si>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</si>
  <si>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</si>
  <si>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</si>
  <si>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</si>
  <si>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</si>
  <si>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</si>
  <si>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</si>
  <si>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</si>
  <si>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</si>
  <si>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</si>
  <si>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</si>
  <si>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</si>
  <si>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</si>
  <si>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</si>
  <si>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</si>
  <si>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</si>
  <si>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</si>
  <si>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</si>
  <si>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</si>
  <si>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</si>
  <si>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</si>
  <si>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</si>
  <si>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</si>
  <si>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</si>
  <si>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</si>
  <si>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</si>
  <si>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</si>
  <si>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</si>
  <si>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</si>
  <si>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</si>
  <si>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</si>
  <si>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</si>
  <si>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</si>
  <si>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</si>
  <si>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</si>
  <si>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</si>
  <si>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</si>
  <si>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</si>
  <si>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</si>
  <si>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</si>
  <si>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</si>
  <si>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</si>
  <si>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</si>
  <si>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</si>
  <si>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</si>
  <si>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</si>
  <si>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</si>
  <si>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</si>
  <si>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</si>
  <si>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</si>
  <si>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</si>
  <si>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</si>
  <si>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</si>
  <si>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</si>
  <si>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</si>
  <si>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</si>
  <si>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</si>
  <si>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</si>
  <si>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</si>
  <si>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</si>
  <si>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</si>
  <si>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</si>
  <si>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</si>
  <si>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</si>
  <si>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</si>
  <si>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</si>
  <si>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</si>
  <si>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</si>
  <si>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</si>
  <si>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</si>
  <si>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</si>
  <si>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</si>
  <si>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</si>
  <si>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</si>
  <si>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</si>
  <si>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</si>
  <si>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</si>
  <si>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</si>
  <si>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</si>
  <si>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</si>
  <si>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</si>
  <si>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</si>
  <si>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</si>
  <si>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</si>
  <si>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</si>
  <si>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</si>
  <si>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</si>
  <si>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</si>
  <si>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</si>
  <si>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Eurozone Rendite Plus 1-10 UCITS ETF</t>
  </si>
  <si>
    <t>DE000ETFL490</t>
  </si>
  <si>
    <t>EUR</t>
  </si>
  <si>
    <t>börsentäglich</t>
  </si>
  <si>
    <t>Morningstar: 3 Sterne, Scope: C</t>
  </si>
  <si>
    <t>Solactive Eurozone Rendite Plus 1-10 Bond TR in EUR</t>
  </si>
  <si>
    <t>Spanien, Königreich</t>
  </si>
  <si>
    <t>Italien, Republik</t>
  </si>
  <si>
    <t>Portugal, Republik</t>
  </si>
  <si>
    <t>Irland, Republik</t>
  </si>
  <si>
    <t>Belgien, Königreich</t>
  </si>
  <si>
    <t>Slowenien,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</si>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</sst>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Eurozone Rendite Plus 1-10 UCITS ETF</v>
      </c>
      <c r="D16" s="49"/>
      <c r="E16" s="50"/>
      <c r="F16" s="50"/>
    </row>
    <row r="17" spans="1:12" ht="15" customHeight="1" x14ac:dyDescent="0.2">
      <c r="A17" s="52">
        <v>6</v>
      </c>
      <c r="B17" s="44" t="s">
        <v>24</v>
      </c>
      <c r="C17" s="155" t="str">
        <f>C4</f>
        <v>DE000ETFL490</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96.3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99.19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99.19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99.19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0.81</v>
      </c>
      <c r="E58" s="135" t="str">
        <f t="shared" si="2"/>
        <v/>
      </c>
      <c r="F58" s="135" t="str">
        <f t="shared" si="3"/>
        <v/>
      </c>
      <c r="H58" s="151"/>
      <c r="I58" s="78"/>
      <c r="J58" s="78"/>
      <c r="K58" s="78"/>
    </row>
    <row r="59" spans="1:11" ht="66.75" customHeight="1" thickBot="1" x14ac:dyDescent="0.25">
      <c r="A59" s="73">
        <v>42</v>
      </c>
      <c r="B59" s="99" t="s">
        <v>77</v>
      </c>
      <c r="C59" s="74"/>
      <c r="D59" s="88">
        <v>-5.1156995306556041E-15</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96.3</v>
      </c>
      <c r="F12" s="14"/>
    </row>
    <row r="13" spans="1:12" ht="13.5" customHeight="1" x14ac:dyDescent="0.2">
      <c r="A13" s="131">
        <v>1</v>
      </c>
      <c r="B13" s="15" t="s">
        <v>139</v>
      </c>
      <c r="C13" s="157">
        <v>458634</v>
      </c>
      <c r="D13" s="16">
        <v>19.989765999999999</v>
      </c>
      <c r="E13" s="17" t="str">
        <f>IF($C$8&gt;0,PRODUCT($C$8,$E$12,D13/100),"")</f>
        <v/>
      </c>
      <c r="F13" s="17" t="str">
        <f>IF($C$9&gt;0,PRODUCT($C$8,$C$9,D13/100),"")</f>
        <v/>
      </c>
    </row>
    <row r="14" spans="1:12" ht="13.5" customHeight="1" x14ac:dyDescent="0.2">
      <c r="A14" s="130" t="s">
        <v>93</v>
      </c>
      <c r="B14" s="168" t="s">
        <v>10</v>
      </c>
      <c r="C14" s="169"/>
      <c r="D14" s="19">
        <v>19.989765999999999</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465688</v>
      </c>
      <c r="D18" s="16">
        <v>19.955490000000001</v>
      </c>
      <c r="E18" s="17" t="str">
        <f t="shared" si="0"/>
        <v/>
      </c>
      <c r="F18" s="17" t="str">
        <f t="shared" si="1"/>
        <v/>
      </c>
    </row>
    <row r="19" spans="1:6" ht="13.5" customHeight="1" x14ac:dyDescent="0.2">
      <c r="A19" s="130" t="s">
        <v>93</v>
      </c>
      <c r="B19" s="168" t="s">
        <v>10</v>
      </c>
      <c r="C19" s="169"/>
      <c r="D19" s="19">
        <v>19.955490000000001</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450603</v>
      </c>
      <c r="D23" s="16">
        <v>19.917643000000002</v>
      </c>
      <c r="E23" s="17" t="str">
        <f t="shared" si="0"/>
        <v/>
      </c>
      <c r="F23" s="17" t="str">
        <f t="shared" si="1"/>
        <v/>
      </c>
    </row>
    <row r="24" spans="1:6" ht="13.5" customHeight="1" x14ac:dyDescent="0.2">
      <c r="A24" s="130" t="s">
        <v>93</v>
      </c>
      <c r="B24" s="168" t="s">
        <v>10</v>
      </c>
      <c r="C24" s="169"/>
      <c r="D24" s="19">
        <v>19.917643000000002</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464541</v>
      </c>
      <c r="D28" s="16">
        <v>19.528358999999998</v>
      </c>
      <c r="E28" s="17" t="str">
        <f t="shared" si="0"/>
        <v/>
      </c>
      <c r="F28" s="17" t="str">
        <f t="shared" si="1"/>
        <v/>
      </c>
    </row>
    <row r="29" spans="1:6" ht="13.5" customHeight="1" x14ac:dyDescent="0.2">
      <c r="A29" s="130" t="s">
        <v>93</v>
      </c>
      <c r="B29" s="168" t="s">
        <v>10</v>
      </c>
      <c r="C29" s="169"/>
      <c r="D29" s="19">
        <v>19.528358999999998</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15.561532</v>
      </c>
      <c r="E33" s="17" t="str">
        <f t="shared" si="0"/>
        <v/>
      </c>
      <c r="F33" s="17" t="str">
        <f t="shared" si="1"/>
        <v/>
      </c>
    </row>
    <row r="34" spans="1:6" ht="13.5" customHeight="1" x14ac:dyDescent="0.2">
      <c r="A34" s="130" t="s">
        <v>93</v>
      </c>
      <c r="B34" s="168" t="s">
        <v>10</v>
      </c>
      <c r="C34" s="169"/>
      <c r="D34" s="19">
        <v>15.561532</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132915</v>
      </c>
      <c r="D38" s="16">
        <v>4.232424</v>
      </c>
      <c r="E38" s="17" t="str">
        <f t="shared" si="0"/>
        <v/>
      </c>
      <c r="F38" s="17" t="str">
        <f t="shared" si="1"/>
        <v/>
      </c>
    </row>
    <row r="39" spans="1:6" ht="13.5" customHeight="1" x14ac:dyDescent="0.2">
      <c r="A39" s="130" t="s">
        <v>93</v>
      </c>
      <c r="B39" s="168" t="s">
        <v>10</v>
      </c>
      <c r="C39" s="169"/>
      <c r="D39" s="19">
        <v>4.232424</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239000</v>
      </c>
      <c r="D43" s="16">
        <v>0.81016500000000002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0.809697</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4.6799999999999999E-4</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99.995378999999986</v>
      </c>
      <c r="E63" s="17" t="str">
        <f t="shared" si="0"/>
        <v/>
      </c>
      <c r="F63" s="17" t="str">
        <f t="shared" si="1"/>
        <v/>
      </c>
      <c r="G63" s="152"/>
      <c r="H63" s="153"/>
    </row>
    <row r="64" spans="1:8" ht="13.5" customHeight="1" x14ac:dyDescent="0.2">
      <c r="A64" s="18"/>
      <c r="B64" s="168" t="s">
        <v>10</v>
      </c>
      <c r="C64" s="169"/>
      <c r="D64" s="27">
        <f>+D14+D19+D24+D29+D34+D39+D44+D49+D54+D59</f>
        <v>99.185213999999988</v>
      </c>
      <c r="E64" s="26" t="str">
        <f t="shared" si="0"/>
        <v/>
      </c>
      <c r="F64" s="26" t="str">
        <f t="shared" si="1"/>
        <v/>
      </c>
    </row>
    <row r="65" spans="1:6" ht="13.5" customHeight="1" x14ac:dyDescent="0.2">
      <c r="A65" s="18"/>
      <c r="B65" s="168" t="s">
        <v>14</v>
      </c>
      <c r="C65" s="169"/>
      <c r="D65" s="27">
        <f>+D15+D20+D25+D30+D35+D40+D45+D50+D55+D60</f>
        <v>0.809697</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4.6799999999999999E-4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2021-05-04T08:51:43Z</dcterms:modified>
</cp:coreProperties>
</file>