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minimized="1"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E65" i="4"/>
  <c r="F65" i="4" l="1"/>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u/>
            <sz val="8"/>
            <color indexed="81"/>
            <rFont val="Tahoma"/>
            <family val="2"/>
          </rPr>
          <t>gemäß § 2 Abs. 1 AnlV</t>
        </r>
        <r>
          <rPr>
            <b/>
            <sz val="8"/>
            <color indexed="81"/>
            <rFont val="Tahoma"/>
            <family val="2"/>
          </rPr>
          <t xml:space="preserve">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<sst xmlns="http://schemas.openxmlformats.org/spreadsheetml/2006/main" count="240" uniqueCount="149">
  <si>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</si>
  <si>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</si>
  <si>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</si>
  <si>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</si>
  <si>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</si>
  <si>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</si>
  <si>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</si>
  <si>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</si>
  <si>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</si>
  <si>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</si>
  <si>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</si>
  <si>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</si>
  <si>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</si>
  <si>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</si>
  <si>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</si>
  <si>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</si>
  <si>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</si>
  <si>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</si>
  <si>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</si>
  <si>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</si>
  <si>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</si>
  <si>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</si>
  <si>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</si>
  <si>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</si>
  <si>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</si>
  <si>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</si>
  <si>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</si>
  <si>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</si>
  <si>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</si>
  <si>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</si>
  <si>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</si>
  <si>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</si>
  <si>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</si>
  <si>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</si>
  <si>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</si>
  <si>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</si>
  <si>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</si>
  <si>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</si>
  <si>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</si>
  <si>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</si>
  <si>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</si>
  <si>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</si>
  <si>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</si>
  <si>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</si>
  <si>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</si>
  <si>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</si>
  <si>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</si>
  <si>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</si>
  <si>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</si>
  <si>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</si>
  <si>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</si>
  <si>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</si>
  <si>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</si>
  <si>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</si>
  <si>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</si>
  <si>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</si>
  <si>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</si>
  <si>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</si>
  <si>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</si>
  <si>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</si>
  <si>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</si>
  <si>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</si>
  <si>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</si>
  <si>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</si>
  <si>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</si>
  <si>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</si>
  <si>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</si>
  <si>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</si>
  <si>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</si>
  <si>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</si>
  <si>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</si>
  <si>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</si>
  <si>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</si>
  <si>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</si>
  <si>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</si>
  <si>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</si>
  <si>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</si>
  <si>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</si>
  <si>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</si>
  <si>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</si>
  <si>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</si>
  <si>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</si>
  <si>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</si>
  <si>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</si>
  <si>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</si>
  <si>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</si>
  <si>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</si>
  <si>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</si>
  <si>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</si>
  <si>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</si>
  <si>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</si>
  <si>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</si>
  <si>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</si>
  <si>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</si>
  <si>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</si>
  <si>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</si>
  <si>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</si>
  <si>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</si>
  <si>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</si>
  <si>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</si>
  <si>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</si>
  <si>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</si>
  <si>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</si>
  <si>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</si>
  <si>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</si>
  <si>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</si>
  <si>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</si>
  <si>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</si>
  <si>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</si>
  <si>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</si>
  <si>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</si>
  <si>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</si>
  <si>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</si>
  <si>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</si>
  <si>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</si>
  <si>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</si>
  <si>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</si>
  <si>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</si>
  <si>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</si>
  <si>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</si>
  <si>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</si>
  <si>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</si>
  <si>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</si>
  <si>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</si>
  <si>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</si>
  <si>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</si>
  <si>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</si>
  <si>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</si>
  <si>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</si>
  <si>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</si>
  <si>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</si>
  <si>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</si>
  <si>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</si>
  <si>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iBoxx EUR Liquid Germany Covered Diversified UCITS ETF</t>
  </si>
  <si>
    <t>DE000ETFL359</t>
  </si>
  <si>
    <t>EUR</t>
  </si>
  <si>
    <t>börsentäglich</t>
  </si>
  <si>
    <t>Morningstar: 2 Sterne, Scope: D</t>
  </si>
  <si>
    <t>iBoxx € Liquid Germany Covered Diversified TR in EUR</t>
  </si>
  <si>
    <t>Sparkassen- und Giroverband Hessen-Thüringen KdöR</t>
  </si>
  <si>
    <t>Commerzbank AG</t>
  </si>
  <si>
    <t>UniCredit S.p.A.</t>
  </si>
  <si>
    <t>DZ BANK AG Deutsche Zentral-Genossenschaftsbank, Frankfurt am Main</t>
  </si>
  <si>
    <t>Landesbank Baden-Württemberg</t>
  </si>
  <si>
    <t>Norddeutsche Landesbank -Girozentrale-</t>
  </si>
  <si>
    <t>ING Groep N.V.</t>
  </si>
  <si>
    <t>Deutsche Pfandbriefbank AG</t>
  </si>
  <si>
    <t>Aareal Bank AG</t>
  </si>
  <si>
    <t>Regionalverbandsgesellschaft der S-Finanzgruppe mbH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</si>
</sst>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4"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
      <u/>
      <sz val="8"/>
      <color indexed="81"/>
      <name val="Tahoma"/>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M23" sqref="M23"/>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44225</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iBoxx EUR Liquid Germany Covered Diversified UCITS ETF</v>
      </c>
      <c r="D16" s="49"/>
      <c r="E16" s="50"/>
      <c r="F16" s="50"/>
    </row>
    <row r="17" spans="1:12" ht="15" customHeight="1" x14ac:dyDescent="0.2">
      <c r="A17" s="52">
        <v>6</v>
      </c>
      <c r="B17" s="44" t="s">
        <v>24</v>
      </c>
      <c r="C17" s="155" t="str">
        <f>C4</f>
        <v>DE000ETFL359</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115.22</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0</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99.36</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99.36</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99.36</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0.64</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44225</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115.22</v>
      </c>
      <c r="F12" s="14"/>
    </row>
    <row r="13" spans="1:12" ht="13.5" customHeight="1" x14ac:dyDescent="0.2">
      <c r="A13" s="131">
        <v>1</v>
      </c>
      <c r="B13" s="15" t="s">
        <v>139</v>
      </c>
      <c r="C13" s="157">
        <v>150774</v>
      </c>
      <c r="D13" s="16">
        <v>14.925001999999999</v>
      </c>
      <c r="E13" s="17" t="str">
        <f>IF($C$8&gt;0,PRODUCT($C$8,$E$12,D13/100),"")</f>
        <v/>
      </c>
      <c r="F13" s="17" t="str">
        <f>IF($C$9&gt;0,PRODUCT($C$8,$C$9,D13/100),"")</f>
        <v/>
      </c>
    </row>
    <row r="14" spans="1:12" ht="13.5" customHeight="1" x14ac:dyDescent="0.2">
      <c r="A14" s="130" t="s">
        <v>93</v>
      </c>
      <c r="B14" s="168" t="s">
        <v>10</v>
      </c>
      <c r="C14" s="169"/>
      <c r="D14" s="19">
        <v>0</v>
      </c>
      <c r="E14" s="26" t="str">
        <f t="shared" ref="E14:E67" si="0">IF($C$8&gt;0,PRODUCT($C$8,$E$12,D14/100),"")</f>
        <v/>
      </c>
      <c r="F14" s="26" t="str">
        <f t="shared" ref="F14:F67" si="1">IF($C$9&gt;0,PRODUCT($C$8,$C$9,D14/100),"")</f>
        <v/>
      </c>
    </row>
    <row r="15" spans="1:12" ht="13.5" customHeight="1" x14ac:dyDescent="0.2">
      <c r="A15" s="130" t="s">
        <v>94</v>
      </c>
      <c r="B15" s="168" t="s">
        <v>11</v>
      </c>
      <c r="C15" s="169"/>
      <c r="D15" s="19">
        <v>14.925001999999999</v>
      </c>
      <c r="E15" s="26" t="str">
        <f t="shared" si="0"/>
        <v/>
      </c>
      <c r="F15" s="26" t="str">
        <f t="shared" si="1"/>
        <v/>
      </c>
    </row>
    <row r="16" spans="1:12" ht="13.5" customHeight="1" x14ac:dyDescent="0.2">
      <c r="A16" s="130" t="s">
        <v>95</v>
      </c>
      <c r="B16" s="168" t="s">
        <v>12</v>
      </c>
      <c r="C16" s="169"/>
      <c r="D16" s="19">
        <v>0</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803200</v>
      </c>
      <c r="D18" s="16">
        <v>14.780875999999999</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14.780875999999999</v>
      </c>
      <c r="E20" s="26" t="str">
        <f t="shared" si="0"/>
        <v/>
      </c>
      <c r="F20" s="26" t="str">
        <f t="shared" si="1"/>
        <v/>
      </c>
    </row>
    <row r="21" spans="1:6" ht="13.5" customHeight="1" x14ac:dyDescent="0.2">
      <c r="A21" s="130" t="s">
        <v>95</v>
      </c>
      <c r="B21" s="168" t="s">
        <v>12</v>
      </c>
      <c r="C21" s="169"/>
      <c r="D21" s="19">
        <v>0</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t="s">
        <v>141</v>
      </c>
      <c r="C23" s="157">
        <v>850832</v>
      </c>
      <c r="D23" s="16">
        <v>14.078298</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14.078298</v>
      </c>
      <c r="E25" s="26" t="str">
        <f t="shared" si="0"/>
        <v/>
      </c>
      <c r="F25" s="26" t="str">
        <f t="shared" si="1"/>
        <v/>
      </c>
    </row>
    <row r="26" spans="1:6" ht="13.5" customHeight="1" x14ac:dyDescent="0.2">
      <c r="A26" s="130" t="s">
        <v>95</v>
      </c>
      <c r="B26" s="168" t="s">
        <v>12</v>
      </c>
      <c r="C26" s="169"/>
      <c r="D26" s="19">
        <v>0</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t="s">
        <v>142</v>
      </c>
      <c r="C28" s="157">
        <v>238000</v>
      </c>
      <c r="D28" s="16">
        <v>13.939596</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13.939596</v>
      </c>
      <c r="E30" s="26" t="str">
        <f t="shared" si="0"/>
        <v/>
      </c>
      <c r="F30" s="26" t="str">
        <f t="shared" si="1"/>
        <v/>
      </c>
    </row>
    <row r="31" spans="1:6" ht="13.5" customHeight="1" x14ac:dyDescent="0.2">
      <c r="A31" s="130" t="s">
        <v>95</v>
      </c>
      <c r="B31" s="168" t="s">
        <v>12</v>
      </c>
      <c r="C31" s="169"/>
      <c r="D31" s="19">
        <v>0</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t="s">
        <v>143</v>
      </c>
      <c r="C33" s="157">
        <v>346012</v>
      </c>
      <c r="D33" s="16">
        <v>13.05762</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13.05762</v>
      </c>
      <c r="E35" s="26" t="str">
        <f t="shared" si="0"/>
        <v/>
      </c>
      <c r="F35" s="26" t="str">
        <f t="shared" si="1"/>
        <v/>
      </c>
    </row>
    <row r="36" spans="1:6" ht="13.5" customHeight="1" x14ac:dyDescent="0.2">
      <c r="A36" s="130" t="s">
        <v>95</v>
      </c>
      <c r="B36" s="168" t="s">
        <v>12</v>
      </c>
      <c r="C36" s="169"/>
      <c r="D36" s="19">
        <v>0</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t="s">
        <v>144</v>
      </c>
      <c r="C38" s="157">
        <v>301000</v>
      </c>
      <c r="D38" s="16">
        <v>9.2552299999999992</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9.2552299999999992</v>
      </c>
      <c r="E40" s="26" t="str">
        <f t="shared" si="0"/>
        <v/>
      </c>
      <c r="F40" s="26" t="str">
        <f t="shared" si="1"/>
        <v/>
      </c>
    </row>
    <row r="41" spans="1:6" ht="13.5" customHeight="1" x14ac:dyDescent="0.2">
      <c r="A41" s="130" t="s">
        <v>95</v>
      </c>
      <c r="B41" s="168" t="s">
        <v>12</v>
      </c>
      <c r="C41" s="169"/>
      <c r="D41" s="19">
        <v>0</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t="s">
        <v>145</v>
      </c>
      <c r="C43" s="157">
        <v>881111</v>
      </c>
      <c r="D43" s="16">
        <v>6.0808030000000004</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6.0808030000000004</v>
      </c>
      <c r="E45" s="26" t="str">
        <f t="shared" si="0"/>
        <v/>
      </c>
      <c r="F45" s="26" t="str">
        <f t="shared" si="1"/>
        <v/>
      </c>
    </row>
    <row r="46" spans="1:6" ht="13.5" customHeight="1" x14ac:dyDescent="0.2">
      <c r="A46" s="130" t="s">
        <v>95</v>
      </c>
      <c r="B46" s="168" t="s">
        <v>12</v>
      </c>
      <c r="C46" s="169"/>
      <c r="D46" s="19">
        <v>0</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t="s">
        <v>146</v>
      </c>
      <c r="C48" s="157">
        <v>801900</v>
      </c>
      <c r="D48" s="16">
        <v>5.2038099999999998</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5.2038099999999998</v>
      </c>
      <c r="E50" s="26" t="str">
        <f t="shared" si="0"/>
        <v/>
      </c>
      <c r="F50" s="26" t="str">
        <f t="shared" si="1"/>
        <v/>
      </c>
    </row>
    <row r="51" spans="1:8" ht="13.5" customHeight="1" x14ac:dyDescent="0.2">
      <c r="A51" s="130" t="s">
        <v>95</v>
      </c>
      <c r="B51" s="168" t="s">
        <v>12</v>
      </c>
      <c r="C51" s="169"/>
      <c r="D51" s="19">
        <v>0</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t="s">
        <v>147</v>
      </c>
      <c r="C53" s="157">
        <v>804110</v>
      </c>
      <c r="D53" s="16">
        <v>5.1659379999999997</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5.1659379999999997</v>
      </c>
      <c r="E55" s="26" t="str">
        <f t="shared" si="0"/>
        <v/>
      </c>
      <c r="F55" s="26" t="str">
        <f t="shared" si="1"/>
        <v/>
      </c>
    </row>
    <row r="56" spans="1:8" ht="13.5" customHeight="1" x14ac:dyDescent="0.2">
      <c r="A56" s="130" t="s">
        <v>95</v>
      </c>
      <c r="B56" s="168" t="s">
        <v>12</v>
      </c>
      <c r="C56" s="169"/>
      <c r="D56" s="19">
        <v>0</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t="s">
        <v>148</v>
      </c>
      <c r="C58" s="157">
        <v>990302</v>
      </c>
      <c r="D58" s="16">
        <v>2.8693599999999999</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2.8693599999999999</v>
      </c>
      <c r="E60" s="26" t="str">
        <f t="shared" si="0"/>
        <v/>
      </c>
      <c r="F60" s="26" t="str">
        <f t="shared" si="1"/>
        <v/>
      </c>
    </row>
    <row r="61" spans="1:8" ht="13.5" customHeight="1" x14ac:dyDescent="0.2">
      <c r="A61" s="130" t="s">
        <v>95</v>
      </c>
      <c r="B61" s="168" t="s">
        <v>12</v>
      </c>
      <c r="C61" s="169"/>
      <c r="D61" s="19">
        <v>0</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99.356533000000013</v>
      </c>
      <c r="E63" s="17" t="str">
        <f t="shared" si="0"/>
        <v/>
      </c>
      <c r="F63" s="17" t="str">
        <f t="shared" si="1"/>
        <v/>
      </c>
      <c r="G63" s="152"/>
      <c r="H63" s="153"/>
    </row>
    <row r="64" spans="1:8" ht="13.5" customHeight="1" x14ac:dyDescent="0.2">
      <c r="A64" s="18"/>
      <c r="B64" s="168" t="s">
        <v>10</v>
      </c>
      <c r="C64" s="169"/>
      <c r="D64" s="27">
        <f>+D14+D19+D24+D29+D34+D39+D44+D49+D54+D59</f>
        <v>0</v>
      </c>
      <c r="E64" s="26" t="str">
        <f t="shared" si="0"/>
        <v/>
      </c>
      <c r="F64" s="26" t="str">
        <f t="shared" si="1"/>
        <v/>
      </c>
    </row>
    <row r="65" spans="1:6" ht="13.5" customHeight="1" x14ac:dyDescent="0.2">
      <c r="A65" s="18"/>
      <c r="B65" s="168" t="s">
        <v>14</v>
      </c>
      <c r="C65" s="169"/>
      <c r="D65" s="27">
        <f>+D15+D20+D25+D30+D35+D40+D45+D50+D55+D60</f>
        <v>99.356533000000013</v>
      </c>
      <c r="E65" s="26" t="str">
        <f t="shared" si="0"/>
        <v/>
      </c>
      <c r="F65" s="26" t="str">
        <f t="shared" si="1"/>
        <v/>
      </c>
    </row>
    <row r="66" spans="1:6" ht="13.5" customHeight="1" x14ac:dyDescent="0.2">
      <c r="A66" s="18"/>
      <c r="B66" s="168" t="s">
        <v>12</v>
      </c>
      <c r="C66" s="169"/>
      <c r="D66" s="27">
        <f>+D16+D21+D26+D31+D36+D41+D46+D51+D56+D61</f>
        <v>0</v>
      </c>
      <c r="E66" s="26" t="str">
        <f t="shared" si="0"/>
        <v/>
      </c>
      <c r="F66" s="26" t="str">
        <f t="shared" si="1"/>
        <v/>
      </c>
    </row>
    <row r="67" spans="1:6" ht="13.5" customHeight="1" x14ac:dyDescent="0.2">
      <c r="A67" s="20"/>
      <c r="B67" s="168" t="s">
        <v>13</v>
      </c>
      <c r="C67" s="169"/>
      <c r="D67" s="27">
        <f>+D17+D22+D27+D32+D37+D42+D47+D52+D57+D62</f>
        <v>0</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2021-02-02T12:34:44Z</dcterms:modified>
</cp:coreProperties>
</file>