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15" windowWidth="19170" windowHeight="6675" activeTab="0"/>
  </bookViews>
  <sheets>
    <sheet name="ETF" sheetId="1" r:id="rId1"/>
  </sheets>
  <definedNames>
    <definedName name="__NAV__">'ETF'!$1:$127</definedName>
    <definedName name="__POS__">'ETF'!$19:$19</definedName>
  </definedNames>
  <calcPr fullCalcOnLoad="1"/>
</workbook>
</file>

<file path=xl/sharedStrings.xml><?xml version="1.0" encoding="utf-8"?>
<sst xmlns="http://schemas.openxmlformats.org/spreadsheetml/2006/main" count="549" uniqueCount="83">
  <si>
    <t>Bloomberg</t>
  </si>
  <si>
    <t xml:space="preserve">ISIN </t>
  </si>
  <si>
    <t>Disclaimer:</t>
  </si>
  <si>
    <t>ISIN</t>
  </si>
  <si>
    <t>Reuters RIC</t>
  </si>
  <si>
    <t>Indikativer Cashflow-Report:</t>
  </si>
  <si>
    <t>Fondswährung</t>
  </si>
  <si>
    <t>Umlaufende Fondsanteile</t>
  </si>
  <si>
    <t>Anzahl gehaltene Fondsanteile</t>
  </si>
  <si>
    <t>Wertpapier</t>
  </si>
  <si>
    <t>Nominale</t>
  </si>
  <si>
    <t>Termin Zinszahlung</t>
  </si>
  <si>
    <t>Datum Rückzahlung Nominal</t>
  </si>
  <si>
    <t>Währung</t>
  </si>
  <si>
    <t>Wechsel-kurs</t>
  </si>
  <si>
    <t>Zins (%)</t>
  </si>
  <si>
    <t>Cashflow gesamt</t>
  </si>
  <si>
    <t>Cashflow pro Fondsanteil</t>
  </si>
  <si>
    <t>Art des Cashflows (Zinszahlung / Rückzahlung Nominal)</t>
  </si>
  <si>
    <t>Cashflow für gehaltene Anteile</t>
  </si>
  <si>
    <t>Der indikative Cashflow-Report zeigt alle Zahlungen der im Fonds enthaltenen Wertpapiere bis zu deren Endfälligkeit. Die Liste umfasst für jeden Zahlungstermin einen Eintrag.</t>
  </si>
  <si>
    <t xml:space="preserve">Über eine Eingabe im Feld "Anzahl gehaltende Fondsanteile" kann der Cashflow für eine bestimmte Anzahl vom Anleger gehaltener Fondsanteile angezeigt werden (Spalte N).  </t>
  </si>
  <si>
    <t xml:space="preserve">Der Button "Cashflow pro Monat" öffnet ein weiteres Tabellenblatt mit den indikativen Cashflows pro Monat bis zur Endfälligkeit des am längsten laufenden Wertpapiers. </t>
  </si>
  <si>
    <t>Dargestellt wird der Cashflow für die Summe aller ausgegebenen Fondsanteile sowie - sofern eingegeben - für die vom Anleger gehaltenen Fondsanteile.</t>
  </si>
  <si>
    <t>Deka Investment GmbH</t>
  </si>
  <si>
    <t>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t>
  </si>
  <si>
    <t>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t>
  </si>
  <si>
    <t>28.02.2017</t>
  </si>
  <si>
    <t>Deka Deutsche Boerse EUROGOV(R) France UCITS ETF</t>
  </si>
  <si>
    <t>DE000ETFL425</t>
  </si>
  <si>
    <t>ETFFS11 GY</t>
  </si>
  <si>
    <t>ETFFS11.DE</t>
  </si>
  <si>
    <t>EUR</t>
  </si>
  <si>
    <t>Anteilspreis (EUR)</t>
  </si>
  <si>
    <t>Fondsvolumen (EUR)</t>
  </si>
  <si>
    <t>(EUR)</t>
  </si>
  <si>
    <t>0.500000 % Frankreich EO-OAT 2015(25) 20250524</t>
  </si>
  <si>
    <t>FR0012517027</t>
  </si>
  <si>
    <t>FR2517027=TWEB</t>
  </si>
  <si>
    <t>Rueckzahlung Nominal</t>
  </si>
  <si>
    <t>Zinszahlung</t>
  </si>
  <si>
    <t>1.750000 % Frankreich EO-OAT 2014(24) 20241124</t>
  </si>
  <si>
    <t>FR0011962398</t>
  </si>
  <si>
    <t>FR1962398=TWEB</t>
  </si>
  <si>
    <t>2.250000 % Frankreich EO-OAT 2013(24) 20240524</t>
  </si>
  <si>
    <t>FR0011619436</t>
  </si>
  <si>
    <t>FR1619436=TWEB</t>
  </si>
  <si>
    <t>1.750000 % Frankreich EO-OAT 2013(23) 20230524</t>
  </si>
  <si>
    <t>FR0011486067</t>
  </si>
  <si>
    <t>FR1486067=TWEB</t>
  </si>
  <si>
    <t>2.250000 % Frankreich EO-OAT 2011(22) 20221024</t>
  </si>
  <si>
    <t>FR0011337880</t>
  </si>
  <si>
    <t>FR1337880=TWEB</t>
  </si>
  <si>
    <t>3.000000 % Frankreich EO-OAT 2012(22) 20220424</t>
  </si>
  <si>
    <t>FR0011196856</t>
  </si>
  <si>
    <t>FR1196856=TWEB</t>
  </si>
  <si>
    <t>3.250000 % Frankreich EO-OAT 2011(21) 20211024</t>
  </si>
  <si>
    <t>FR0011059088</t>
  </si>
  <si>
    <t>FR1059088=TWEB</t>
  </si>
  <si>
    <t>2.500000 % Frankreich EO-OAT 2010(20) 20201024</t>
  </si>
  <si>
    <t>FR0010949651</t>
  </si>
  <si>
    <t>FR0949651=TWEB</t>
  </si>
  <si>
    <t>3.500000 % Frankreich EO-OAT 2010(26) 20260424</t>
  </si>
  <si>
    <t>FR0010916924</t>
  </si>
  <si>
    <t>FR0916924=TWEB</t>
  </si>
  <si>
    <t>3.500000 % Frankreich EO-OAT 2010(20) 20200424</t>
  </si>
  <si>
    <t>FR0010854182</t>
  </si>
  <si>
    <t>FR0854182=TWEB</t>
  </si>
  <si>
    <t>3.750000 % Frankreich EO-OAT 2009(19) 20191024</t>
  </si>
  <si>
    <t>FR0010776161</t>
  </si>
  <si>
    <t>FR0776161=TWEB</t>
  </si>
  <si>
    <t>4.000000 % Frankreich EO-OAT 2008(18) 20180424</t>
  </si>
  <si>
    <t>FR0010604983</t>
  </si>
  <si>
    <t>FR0604983=TWEB</t>
  </si>
  <si>
    <t>4.250000 % Frankreich EO-OAT 2007(23) 20231024</t>
  </si>
  <si>
    <t>FR0010466938</t>
  </si>
  <si>
    <t>FR0466938=TWEB</t>
  </si>
  <si>
    <t>3.750000 % Frankreich EO-OAT 2005(21) 20210424</t>
  </si>
  <si>
    <t>FR0010192997</t>
  </si>
  <si>
    <t>FR0192997=TWEB</t>
  </si>
  <si>
    <t>4.250000 % Frankreich EO-OAT 2003(19) 20190424</t>
  </si>
  <si>
    <t>FR0000189151</t>
  </si>
  <si>
    <t>FR0189151=TWEB</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</si>
</sst>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
    <numFmt numFmtId="181" formatCode="#,##0.000"/>
    <numFmt numFmtId="182" formatCode="#,##0.0"/>
    <numFmt numFmtId="183" formatCode="0.0"/>
    <numFmt numFmtId="184" formatCode="0.0000000"/>
    <numFmt numFmtId="185" formatCode="d/\ mmm\ yy"/>
    <numFmt numFmtId="186" formatCode="#,##0.00000"/>
    <numFmt numFmtId="187" formatCode="#\,##0"/>
    <numFmt numFmtId="188" formatCode="#\,##0.00"/>
    <numFmt numFmtId="189" formatCode="#\,##0.00000"/>
    <numFmt numFmtId="190" formatCode="0,000.00"/>
    <numFmt numFmtId="191" formatCode="000.00"/>
    <numFmt numFmtId="192" formatCode="#,##0.0000"/>
    <numFmt numFmtId="193" formatCode="0.0000"/>
    <numFmt numFmtId="194" formatCode="[$-407]dddd\,\ d\.\ mmmm\ yyyy"/>
    <numFmt numFmtId="195" formatCode="&quot;Ja&quot;;&quot;Ja&quot;;&quot;Nein&quot;"/>
    <numFmt numFmtId="196" formatCode="&quot;Wahr&quot;;&quot;Wahr&quot;;&quot;Falsch&quot;"/>
    <numFmt numFmtId="197" formatCode="&quot;Ein&quot;;&quot;Ein&quot;;&quot;Aus&quot;"/>
    <numFmt numFmtId="198" formatCode="[$€-2]\ #,##0.00_);[Red]\([$€-2]\ #,##0.00\)"/>
    <numFmt numFmtId="199" formatCode="0.00000%"/>
  </numFmts>
  <fonts count="50">
    <font>
      <sz val="9"/>
      <name val="NewsGoth Lt BT"/>
      <family val="2"/>
    </font>
    <font>
      <b/>
      <sz val="10"/>
      <name val="Arial"/>
      <family val="0"/>
    </font>
    <font>
      <i/>
      <sz val="10"/>
      <name val="Arial"/>
      <family val="0"/>
    </font>
    <font>
      <b/>
      <i/>
      <sz val="10"/>
      <name val="Arial"/>
      <family val="0"/>
    </font>
    <font>
      <sz val="9"/>
      <name val="NewsGoth Dm BT"/>
      <family val="2"/>
    </font>
    <font>
      <sz val="10"/>
      <name val="NewsGoth Dm BT"/>
      <family val="2"/>
    </font>
    <font>
      <sz val="10"/>
      <name val="Arial"/>
      <family val="0"/>
    </font>
    <font>
      <b/>
      <sz val="12"/>
      <name val="NewsGoth BT"/>
      <family val="2"/>
    </font>
    <font>
      <sz val="9"/>
      <name val="NewsGoth BT"/>
      <family val="2"/>
    </font>
    <font>
      <sz val="7.5"/>
      <name val="NewsGoth Lt BT"/>
      <family val="2"/>
    </font>
    <font>
      <u val="single"/>
      <sz val="9"/>
      <color indexed="12"/>
      <name val="NewsGoth Lt BT"/>
      <family val="2"/>
    </font>
    <font>
      <u val="single"/>
      <sz val="9"/>
      <color indexed="36"/>
      <name val="NewsGoth Lt BT"/>
      <family val="2"/>
    </font>
    <font>
      <b/>
      <sz val="10"/>
      <color indexed="10"/>
      <name val="Arial"/>
      <family val="2"/>
    </font>
    <font>
      <sz val="10"/>
      <name val="NewsGoth Lt BT"/>
      <family val="2"/>
    </font>
    <font>
      <b/>
      <sz val="10"/>
      <name val="NewsGoth Lt BT"/>
      <family val="0"/>
    </font>
    <font>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hair">
        <color indexed="22"/>
      </top>
      <bottom>
        <color indexed="63"/>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s>
  <cellStyleXfs count="7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1" fillId="0" borderId="0" applyNumberForma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31" borderId="0" applyNumberFormat="0" applyBorder="0" applyAlignment="0" applyProtection="0"/>
    <xf numFmtId="0" fontId="0" fillId="0" borderId="5" applyNumberFormat="0" applyAlignment="0" applyProtection="0"/>
    <xf numFmtId="0" fontId="4" fillId="0" borderId="5" applyNumberFormat="0" applyAlignment="0" applyProtection="0"/>
    <xf numFmtId="0" fontId="5" fillId="0" borderId="0" applyNumberFormat="0" applyProtection="0">
      <alignment horizontal="left" vertical="top"/>
    </xf>
    <xf numFmtId="0" fontId="6" fillId="0" borderId="0" applyNumberFormat="0" applyFont="0" applyAlignment="0" applyProtection="0"/>
    <xf numFmtId="0" fontId="5" fillId="0" borderId="0" applyNumberFormat="0" applyFill="0" applyBorder="0" applyProtection="0">
      <alignment/>
    </xf>
    <xf numFmtId="0" fontId="7" fillId="0" borderId="0" applyNumberFormat="0" applyFill="0" applyBorder="0" applyProtection="0">
      <alignment vertical="top"/>
    </xf>
    <xf numFmtId="0" fontId="8" fillId="0" borderId="6" applyNumberFormat="0" applyProtection="0">
      <alignment horizontal="left" vertical="top"/>
    </xf>
    <xf numFmtId="0" fontId="8" fillId="0" borderId="6" applyNumberFormat="0" applyProtection="0">
      <alignment horizontal="right" vertical="top"/>
    </xf>
    <xf numFmtId="0" fontId="4" fillId="0" borderId="0" applyNumberFormat="0" applyProtection="0">
      <alignment horizontal="left" vertical="top"/>
    </xf>
    <xf numFmtId="0" fontId="4" fillId="0" borderId="0" applyNumberFormat="0" applyProtection="0">
      <alignment horizontal="right" vertical="top"/>
    </xf>
    <xf numFmtId="0" fontId="0" fillId="0" borderId="0" applyNumberFormat="0" applyProtection="0">
      <alignment horizontal="left" vertical="top"/>
    </xf>
    <xf numFmtId="0" fontId="0" fillId="0" borderId="0" applyNumberFormat="0" applyProtection="0">
      <alignment horizontal="right" vertical="top"/>
    </xf>
    <xf numFmtId="0" fontId="6" fillId="0" borderId="7" applyNumberFormat="0" applyFont="0" applyAlignment="0" applyProtection="0"/>
    <xf numFmtId="0" fontId="6" fillId="0" borderId="8" applyNumberFormat="0" applyFont="0" applyAlignment="0" applyProtection="0"/>
    <xf numFmtId="0" fontId="6" fillId="0" borderId="9" applyNumberFormat="0" applyFont="0" applyAlignment="0" applyProtection="0"/>
    <xf numFmtId="10" fontId="9" fillId="0" borderId="0" applyNumberFormat="0" applyFill="0" applyBorder="0" applyProtection="0">
      <alignment horizontal="right" vertical="top"/>
    </xf>
    <xf numFmtId="0" fontId="4" fillId="0" borderId="6" applyNumberFormat="0" applyFill="0" applyAlignment="0" applyProtection="0"/>
    <xf numFmtId="0" fontId="0" fillId="0" borderId="10" applyNumberFormat="0" applyFont="0" applyFill="0" applyAlignment="0" applyProtection="0"/>
    <xf numFmtId="0" fontId="4" fillId="0" borderId="11" applyNumberFormat="0" applyFill="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xf numFmtId="0" fontId="49" fillId="32" borderId="16" applyNumberFormat="0" applyAlignment="0" applyProtection="0"/>
  </cellStyleXfs>
  <cellXfs count="87">
    <xf numFmtId="0" fontId="0" fillId="0" borderId="0" xfId="0" applyAlignment="1">
      <alignment vertical="top"/>
    </xf>
    <xf numFmtId="0" fontId="6" fillId="0" borderId="0" xfId="0" applyFont="1" applyAlignment="1">
      <alignment horizontal="center" vertical="top"/>
    </xf>
    <xf numFmtId="0" fontId="6" fillId="0" borderId="0" xfId="0" applyFont="1" applyAlignment="1">
      <alignment vertical="top"/>
    </xf>
    <xf numFmtId="4" fontId="6" fillId="0" borderId="0" xfId="0" applyNumberFormat="1" applyFont="1" applyAlignment="1">
      <alignment/>
    </xf>
    <xf numFmtId="49" fontId="12" fillId="0" borderId="0" xfId="50" applyNumberFormat="1" applyFont="1" applyBorder="1" applyAlignment="1">
      <alignment horizontal="right" vertical="top"/>
    </xf>
    <xf numFmtId="4" fontId="6" fillId="0" borderId="0" xfId="0" applyNumberFormat="1" applyFont="1" applyAlignment="1">
      <alignment vertical="top"/>
    </xf>
    <xf numFmtId="192" fontId="6" fillId="0" borderId="0" xfId="0" applyNumberFormat="1" applyFont="1" applyAlignment="1">
      <alignment vertical="top"/>
    </xf>
    <xf numFmtId="3" fontId="6" fillId="0" borderId="0" xfId="50" applyNumberFormat="1" applyFont="1" applyBorder="1" applyAlignment="1">
      <alignment/>
    </xf>
    <xf numFmtId="1" fontId="6" fillId="0" borderId="0" xfId="50" applyNumberFormat="1" applyFont="1" applyBorder="1" applyAlignment="1">
      <alignment/>
    </xf>
    <xf numFmtId="0" fontId="6" fillId="0" borderId="0" xfId="50" applyFont="1" applyBorder="1" applyAlignment="1">
      <alignment horizontal="left"/>
    </xf>
    <xf numFmtId="0" fontId="6" fillId="0" borderId="0" xfId="0" applyFont="1" applyBorder="1" applyAlignment="1">
      <alignment horizontal="left"/>
    </xf>
    <xf numFmtId="192" fontId="6" fillId="0" borderId="0" xfId="50" applyNumberFormat="1" applyFont="1" applyBorder="1" applyAlignment="1">
      <alignment/>
    </xf>
    <xf numFmtId="3" fontId="6" fillId="0" borderId="0" xfId="50" applyNumberFormat="1" applyFont="1" applyBorder="1" applyAlignment="1">
      <alignment horizontal="right"/>
    </xf>
    <xf numFmtId="0" fontId="6" fillId="0" borderId="0" xfId="0" applyFont="1" applyAlignment="1">
      <alignment/>
    </xf>
    <xf numFmtId="0" fontId="6" fillId="0" borderId="0" xfId="0" applyFont="1" applyAlignment="1">
      <alignment horizontal="center"/>
    </xf>
    <xf numFmtId="192" fontId="6" fillId="0" borderId="0" xfId="0" applyNumberFormat="1" applyFont="1" applyAlignment="1">
      <alignment/>
    </xf>
    <xf numFmtId="0" fontId="13" fillId="0" borderId="0" xfId="0" applyFont="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4" fontId="6" fillId="0" borderId="0" xfId="0" applyNumberFormat="1" applyFont="1" applyFill="1" applyBorder="1" applyAlignment="1">
      <alignment/>
    </xf>
    <xf numFmtId="192" fontId="6" fillId="0" borderId="0" xfId="0" applyNumberFormat="1" applyFont="1" applyFill="1" applyBorder="1" applyAlignment="1">
      <alignment horizontal="center" vertical="top"/>
    </xf>
    <xf numFmtId="49" fontId="6" fillId="0" borderId="0" xfId="50" applyNumberFormat="1" applyFont="1" applyFill="1" applyBorder="1" applyAlignment="1">
      <alignment horizontal="right" vertical="top"/>
    </xf>
    <xf numFmtId="49" fontId="12" fillId="0" borderId="0" xfId="50" applyNumberFormat="1" applyFont="1" applyFill="1" applyBorder="1" applyAlignment="1">
      <alignment horizontal="right" vertical="top"/>
    </xf>
    <xf numFmtId="14" fontId="6" fillId="0" borderId="0" xfId="0" applyNumberFormat="1" applyFont="1" applyFill="1" applyBorder="1" applyAlignment="1">
      <alignment/>
    </xf>
    <xf numFmtId="0" fontId="6" fillId="0" borderId="0" xfId="0" applyFont="1" applyFill="1" applyBorder="1" applyAlignment="1">
      <alignment/>
    </xf>
    <xf numFmtId="4" fontId="13" fillId="0" borderId="0" xfId="0" applyNumberFormat="1" applyFont="1" applyAlignment="1">
      <alignment/>
    </xf>
    <xf numFmtId="0" fontId="13" fillId="0" borderId="0" xfId="0" applyFont="1" applyAlignment="1">
      <alignment/>
    </xf>
    <xf numFmtId="4" fontId="13" fillId="0" borderId="0" xfId="0" applyNumberFormat="1" applyFont="1" applyAlignment="1">
      <alignment horizontal="right"/>
    </xf>
    <xf numFmtId="0" fontId="14" fillId="0" borderId="0" xfId="0" applyFont="1" applyAlignment="1">
      <alignment/>
    </xf>
    <xf numFmtId="0" fontId="15" fillId="0" borderId="0" xfId="0" applyFont="1" applyAlignment="1">
      <alignment vertical="top"/>
    </xf>
    <xf numFmtId="0" fontId="15" fillId="0" borderId="0" xfId="0" applyFont="1" applyFill="1" applyBorder="1" applyAlignment="1">
      <alignment vertical="top"/>
    </xf>
    <xf numFmtId="0" fontId="6" fillId="0" borderId="0" xfId="0" applyFont="1" applyFill="1" applyBorder="1" applyAlignment="1">
      <alignment horizontal="right" vertical="top"/>
    </xf>
    <xf numFmtId="0" fontId="1" fillId="0" borderId="0" xfId="0" applyFont="1" applyAlignment="1">
      <alignment horizontal="right" vertical="top"/>
    </xf>
    <xf numFmtId="0" fontId="1" fillId="0" borderId="0" xfId="0" applyFont="1" applyFill="1" applyBorder="1" applyAlignment="1">
      <alignment horizontal="right" vertical="top"/>
    </xf>
    <xf numFmtId="14" fontId="6" fillId="0" borderId="0" xfId="0" applyNumberFormat="1" applyFont="1" applyFill="1" applyBorder="1" applyAlignment="1">
      <alignment horizontal="right"/>
    </xf>
    <xf numFmtId="0" fontId="6" fillId="0" borderId="0" xfId="0" applyFont="1" applyAlignment="1">
      <alignment horizontal="right" vertical="top"/>
    </xf>
    <xf numFmtId="0" fontId="6" fillId="0" borderId="0" xfId="5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4" fontId="6" fillId="0" borderId="0" xfId="50" applyNumberFormat="1" applyFont="1" applyBorder="1" applyAlignment="1">
      <alignment horizontal="right"/>
    </xf>
    <xf numFmtId="0" fontId="6" fillId="0" borderId="0" xfId="0" applyFont="1" applyBorder="1" applyAlignment="1">
      <alignment horizontal="center" vertical="center" wrapText="1"/>
    </xf>
    <xf numFmtId="4" fontId="6" fillId="33" borderId="17" xfId="0" applyNumberFormat="1" applyFont="1" applyFill="1" applyBorder="1" applyAlignment="1">
      <alignment horizontal="right"/>
    </xf>
    <xf numFmtId="0" fontId="6" fillId="33" borderId="18" xfId="50" applyFont="1" applyFill="1" applyBorder="1" applyAlignment="1">
      <alignment horizontal="left"/>
    </xf>
    <xf numFmtId="0" fontId="6" fillId="33" borderId="19" xfId="0" applyFont="1" applyFill="1" applyBorder="1" applyAlignment="1">
      <alignment horizontal="right"/>
    </xf>
    <xf numFmtId="0" fontId="6" fillId="33" borderId="18" xfId="0" applyFont="1" applyFill="1" applyBorder="1" applyAlignment="1">
      <alignment vertical="top"/>
    </xf>
    <xf numFmtId="0" fontId="6" fillId="33" borderId="19" xfId="0" applyFont="1" applyFill="1" applyBorder="1" applyAlignment="1">
      <alignment horizontal="right" vertical="top"/>
    </xf>
    <xf numFmtId="0" fontId="6" fillId="0" borderId="0" xfId="0" applyFont="1" applyBorder="1" applyAlignment="1">
      <alignment horizontal="right" vertical="top"/>
    </xf>
    <xf numFmtId="4" fontId="6" fillId="0" borderId="0" xfId="0" applyNumberFormat="1" applyFont="1" applyBorder="1" applyAlignment="1">
      <alignment vertical="top"/>
    </xf>
    <xf numFmtId="192" fontId="6" fillId="0" borderId="0" xfId="0" applyNumberFormat="1" applyFont="1" applyBorder="1" applyAlignment="1">
      <alignment vertical="top"/>
    </xf>
    <xf numFmtId="0" fontId="1" fillId="0" borderId="20" xfId="0" applyFont="1" applyBorder="1" applyAlignment="1">
      <alignment/>
    </xf>
    <xf numFmtId="0" fontId="6" fillId="0" borderId="10" xfId="0" applyFont="1" applyBorder="1" applyAlignment="1">
      <alignment horizontal="right"/>
    </xf>
    <xf numFmtId="0" fontId="6" fillId="0" borderId="10" xfId="0" applyFont="1" applyBorder="1" applyAlignment="1">
      <alignment/>
    </xf>
    <xf numFmtId="192" fontId="6" fillId="0" borderId="10" xfId="0" applyNumberFormat="1" applyFont="1" applyBorder="1" applyAlignment="1">
      <alignment/>
    </xf>
    <xf numFmtId="3" fontId="6" fillId="0" borderId="10" xfId="50" applyNumberFormat="1" applyFont="1" applyBorder="1" applyAlignment="1">
      <alignment/>
    </xf>
    <xf numFmtId="3" fontId="6" fillId="0" borderId="17" xfId="50" applyNumberFormat="1" applyFont="1" applyBorder="1" applyAlignment="1">
      <alignment/>
    </xf>
    <xf numFmtId="0" fontId="6" fillId="0" borderId="18" xfId="0" applyFont="1" applyBorder="1" applyAlignment="1">
      <alignment vertical="top"/>
    </xf>
    <xf numFmtId="3" fontId="6" fillId="0" borderId="19" xfId="50" applyNumberFormat="1" applyFont="1" applyBorder="1" applyAlignment="1">
      <alignment/>
    </xf>
    <xf numFmtId="192" fontId="13" fillId="0" borderId="0" xfId="0" applyNumberFormat="1" applyFont="1" applyAlignment="1">
      <alignment/>
    </xf>
    <xf numFmtId="14" fontId="13" fillId="0" borderId="0" xfId="0" applyNumberFormat="1" applyFont="1" applyAlignment="1">
      <alignment/>
    </xf>
    <xf numFmtId="10" fontId="13" fillId="0" borderId="0" xfId="0" applyNumberFormat="1" applyFont="1" applyAlignment="1">
      <alignment horizontal="right"/>
    </xf>
    <xf numFmtId="3" fontId="13" fillId="0" borderId="0" xfId="0" applyNumberFormat="1" applyFont="1" applyAlignment="1">
      <alignment horizontal="right"/>
    </xf>
    <xf numFmtId="0" fontId="13" fillId="33" borderId="18" xfId="0" applyFont="1" applyFill="1" applyBorder="1" applyAlignment="1">
      <alignment vertical="top"/>
    </xf>
    <xf numFmtId="2" fontId="1" fillId="33" borderId="21" xfId="0" applyNumberFormat="1" applyFont="1" applyFill="1" applyBorder="1" applyAlignment="1">
      <alignment horizontal="center" vertical="center" wrapText="1"/>
    </xf>
    <xf numFmtId="0" fontId="6" fillId="0" borderId="0" xfId="0" applyFont="1" applyBorder="1" applyAlignment="1">
      <alignment horizontal="center" vertical="center"/>
    </xf>
    <xf numFmtId="14" fontId="1" fillId="33" borderId="22" xfId="0" applyNumberFormat="1" applyFont="1" applyFill="1" applyBorder="1" applyAlignment="1">
      <alignment horizontal="center" vertical="center"/>
    </xf>
    <xf numFmtId="4" fontId="6" fillId="33" borderId="20" xfId="0" applyNumberFormat="1" applyFont="1" applyFill="1" applyBorder="1" applyAlignment="1">
      <alignment horizontal="left"/>
    </xf>
    <xf numFmtId="3" fontId="6" fillId="33" borderId="19" xfId="0" applyNumberFormat="1" applyFont="1" applyFill="1" applyBorder="1" applyAlignment="1">
      <alignment horizontal="right" vertical="top"/>
    </xf>
    <xf numFmtId="4" fontId="6" fillId="33" borderId="19" xfId="0" applyNumberFormat="1" applyFont="1" applyFill="1" applyBorder="1" applyAlignment="1">
      <alignment horizontal="right" vertical="top"/>
    </xf>
    <xf numFmtId="14" fontId="6" fillId="0" borderId="0" xfId="50" applyNumberFormat="1" applyFont="1" applyBorder="1" applyAlignment="1">
      <alignment horizontal="right"/>
    </xf>
    <xf numFmtId="0" fontId="13" fillId="0" borderId="0" xfId="0" applyNumberFormat="1" applyFont="1" applyAlignment="1">
      <alignment vertical="top"/>
    </xf>
    <xf numFmtId="0" fontId="14" fillId="33" borderId="23" xfId="0" applyFont="1" applyFill="1" applyBorder="1" applyAlignment="1">
      <alignment vertical="top"/>
    </xf>
    <xf numFmtId="3" fontId="1" fillId="33" borderId="24" xfId="0" applyNumberFormat="1" applyFont="1" applyFill="1" applyBorder="1" applyAlignment="1">
      <alignment horizontal="right" vertical="top"/>
    </xf>
    <xf numFmtId="181" fontId="6" fillId="0" borderId="0" xfId="50" applyNumberFormat="1" applyFont="1" applyBorder="1" applyAlignment="1">
      <alignment horizontal="right"/>
    </xf>
    <xf numFmtId="192" fontId="6" fillId="0" borderId="0" xfId="50" applyNumberFormat="1" applyFont="1" applyBorder="1" applyAlignment="1">
      <alignment horizontal="right"/>
    </xf>
    <xf numFmtId="192" fontId="6" fillId="0" borderId="0" xfId="0" applyNumberFormat="1" applyFont="1" applyFill="1" applyBorder="1" applyAlignment="1">
      <alignment horizontal="left" vertical="top"/>
    </xf>
    <xf numFmtId="0" fontId="6" fillId="0" borderId="23" xfId="0" applyFont="1" applyBorder="1" applyAlignment="1">
      <alignment vertical="top" wrapText="1"/>
    </xf>
    <xf numFmtId="0" fontId="6" fillId="0" borderId="11" xfId="0" applyFont="1" applyBorder="1" applyAlignment="1">
      <alignment vertical="top" wrapText="1"/>
    </xf>
    <xf numFmtId="0" fontId="6" fillId="0" borderId="25" xfId="0" applyFont="1" applyBorder="1" applyAlignment="1">
      <alignment vertical="top" wrapText="1"/>
    </xf>
    <xf numFmtId="2" fontId="1" fillId="33" borderId="21" xfId="0" applyNumberFormat="1" applyFont="1" applyFill="1" applyBorder="1" applyAlignment="1">
      <alignment horizontal="center" vertical="center"/>
    </xf>
    <xf numFmtId="2" fontId="1" fillId="33" borderId="22" xfId="0" applyNumberFormat="1" applyFont="1" applyFill="1" applyBorder="1" applyAlignment="1">
      <alignment horizontal="center" vertical="center"/>
    </xf>
    <xf numFmtId="2" fontId="1" fillId="33" borderId="21" xfId="0" applyNumberFormat="1" applyFont="1" applyFill="1" applyBorder="1" applyAlignment="1">
      <alignment horizontal="left" vertical="center"/>
    </xf>
    <xf numFmtId="2" fontId="1" fillId="33" borderId="22" xfId="0" applyNumberFormat="1" applyFont="1" applyFill="1" applyBorder="1" applyAlignment="1">
      <alignment horizontal="left" vertical="center"/>
    </xf>
    <xf numFmtId="0" fontId="6" fillId="0" borderId="18"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2" fontId="1" fillId="33" borderId="21" xfId="0" applyNumberFormat="1" applyFont="1" applyFill="1" applyBorder="1" applyAlignment="1">
      <alignment horizontal="center" vertical="center" wrapText="1"/>
    </xf>
    <xf numFmtId="2" fontId="1" fillId="33" borderId="22" xfId="0" applyNumberFormat="1" applyFont="1" applyFill="1" applyBorder="1" applyAlignment="1">
      <alignment horizontal="center" vertical="center" wrapText="1"/>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Gut" xfId="45"/>
    <cellStyle name="Hyperlink" xfId="46"/>
    <cellStyle name="Neutral" xfId="47"/>
    <cellStyle name="Notiz" xfId="48"/>
    <cellStyle name="Schlecht" xfId="49"/>
    <cellStyle name="swpBody01" xfId="50"/>
    <cellStyle name="swpBodyFirstCol" xfId="51"/>
    <cellStyle name="swpCaption" xfId="52"/>
    <cellStyle name="swpClear" xfId="53"/>
    <cellStyle name="swpHBBookTitle" xfId="54"/>
    <cellStyle name="swpHBChapterTitle" xfId="55"/>
    <cellStyle name="swpHead01" xfId="56"/>
    <cellStyle name="swpHead01R" xfId="57"/>
    <cellStyle name="swpHead02" xfId="58"/>
    <cellStyle name="swpHead02R" xfId="59"/>
    <cellStyle name="swpHead03" xfId="60"/>
    <cellStyle name="swpHead03R" xfId="61"/>
    <cellStyle name="swpHeadBraL" xfId="62"/>
    <cellStyle name="swpHeadBraM" xfId="63"/>
    <cellStyle name="swpHeadBraR" xfId="64"/>
    <cellStyle name="swpTag" xfId="65"/>
    <cellStyle name="swpTotals" xfId="66"/>
    <cellStyle name="swpTotalsNo" xfId="67"/>
    <cellStyle name="swpTotalsTotal" xfId="68"/>
    <cellStyle name="Überschrift" xfId="69"/>
    <cellStyle name="Überschrift 1" xfId="70"/>
    <cellStyle name="Überschrift 2" xfId="71"/>
    <cellStyle name="Überschrift 3" xfId="72"/>
    <cellStyle name="Überschrift 4" xfId="73"/>
    <cellStyle name="Verknüpfte Zelle"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1057275</xdr:colOff>
      <xdr:row>2</xdr:row>
      <xdr:rowOff>85725</xdr:rowOff>
    </xdr:from>
    <xdr:to>
      <xdr:col>6</xdr:col>
      <xdr:colOff>857250</xdr:colOff>
      <xdr:row>4</xdr:row>
      <xdr:rowOff>19050</xdr:rowOff>
    </xdr:to>
    <xdr:pic>
      <xdr:nvPicPr>
        <xdr:cNvPr id="1" name="CommandButton1"/>
        <xdr:cNvPicPr preferRelativeResize="1">
          <a:picLocks noChangeAspect="1"/>
        </xdr:cNvPicPr>
      </xdr:nvPicPr>
      <xdr:blipFill>
        <a:blip r:embed="rId1"/>
        <a:stretch>
          <a:fillRect/>
        </a:stretch>
      </xdr:blipFill>
      <xdr:spPr>
        <a:xfrm>
          <a:off x="6743700" y="504825"/>
          <a:ext cx="18669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126"/>
  <sheetViews>
    <sheetView showGridLines="0" tabSelected="1" zoomScalePageLayoutView="0" workbookViewId="0" topLeftCell="A1">
      <selection activeCell="A1" sqref="A1"/>
    </sheetView>
  </sheetViews>
  <sheetFormatPr defaultColWidth="11.00390625" defaultRowHeight="12"/>
  <cols>
    <col min="1" max="1" width="4.125" style="1" bestFit="1" customWidth="1"/>
    <col min="2" max="2" width="39.75390625" style="2" customWidth="1"/>
    <col min="3" max="3" width="16.00390625" style="35" bestFit="1" customWidth="1"/>
    <col min="4" max="4" width="14.75390625" style="5" customWidth="1"/>
    <col min="5" max="5" width="14.125" style="6" customWidth="1"/>
    <col min="6" max="7" width="13.00390625" style="6" customWidth="1"/>
    <col min="8" max="9" width="9.75390625" style="7" customWidth="1"/>
    <col min="10" max="10" width="11.375" style="2" customWidth="1"/>
    <col min="11" max="11" width="12.25390625" style="2" customWidth="1"/>
    <col min="12" max="12" width="11.375" style="2" customWidth="1"/>
    <col min="13" max="13" width="22.375" style="2" customWidth="1"/>
    <col min="14" max="14" width="15.00390625" style="2" customWidth="1"/>
    <col min="15" max="16384" width="11.375" style="2" customWidth="1"/>
  </cols>
  <sheetData>
    <row r="2" spans="2:9" ht="20.25">
      <c r="B2" s="29" t="s">
        <v>24</v>
      </c>
      <c r="C2" s="32"/>
      <c r="D2" s="3"/>
      <c r="E2" s="28"/>
      <c r="F2" s="26"/>
      <c r="G2" s="25"/>
      <c r="H2" s="57"/>
      <c r="I2" s="4"/>
    </row>
    <row r="3" spans="1:9" s="18" customFormat="1" ht="12.75">
      <c r="A3" s="17"/>
      <c r="C3" s="31"/>
      <c r="E3" s="26"/>
      <c r="F3" s="26"/>
      <c r="G3" s="25"/>
      <c r="H3" s="57"/>
      <c r="I3" s="22"/>
    </row>
    <row r="4" spans="1:9" s="18" customFormat="1" ht="12.75">
      <c r="A4" s="17"/>
      <c r="B4" s="69" t="s">
        <v>5</v>
      </c>
      <c r="C4" s="33" t="s">
        <v>27</v>
      </c>
      <c r="D4" s="19"/>
      <c r="E4" s="58"/>
      <c r="F4" s="26"/>
      <c r="G4" s="27"/>
      <c r="H4" s="57"/>
      <c r="I4" s="22"/>
    </row>
    <row r="5" spans="1:9" s="18" customFormat="1" ht="12.75">
      <c r="A5" s="17"/>
      <c r="C5" s="31"/>
      <c r="D5" s="23"/>
      <c r="F5" s="26"/>
      <c r="G5" s="59"/>
      <c r="H5" s="57"/>
      <c r="I5" s="22"/>
    </row>
    <row r="6" spans="1:9" s="18" customFormat="1" ht="20.25">
      <c r="A6" s="17"/>
      <c r="B6" s="30" t="s">
        <v>28</v>
      </c>
      <c r="C6" s="34"/>
      <c r="E6" s="20"/>
      <c r="F6" s="20"/>
      <c r="G6" s="20"/>
      <c r="H6" s="21"/>
      <c r="I6" s="22"/>
    </row>
    <row r="7" spans="1:9" s="18" customFormat="1" ht="12" customHeight="1">
      <c r="A7" s="17"/>
      <c r="C7" s="34"/>
      <c r="E7" s="20"/>
      <c r="G7" s="16"/>
      <c r="H7" s="21"/>
      <c r="I7" s="22"/>
    </row>
    <row r="8" spans="1:9" s="18" customFormat="1" ht="14.25" customHeight="1">
      <c r="A8" s="17"/>
      <c r="B8" s="65" t="s">
        <v>1</v>
      </c>
      <c r="C8" s="41" t="s">
        <v>29</v>
      </c>
      <c r="E8" s="18" t="s">
        <v>20</v>
      </c>
      <c r="F8" s="16"/>
      <c r="G8" s="27"/>
      <c r="H8" s="21"/>
      <c r="I8" s="22"/>
    </row>
    <row r="9" spans="1:7" s="18" customFormat="1" ht="14.25" customHeight="1">
      <c r="A9" s="17"/>
      <c r="B9" s="42" t="s">
        <v>0</v>
      </c>
      <c r="C9" s="43" t="s">
        <v>30</v>
      </c>
      <c r="E9" s="74" t="s">
        <v>21</v>
      </c>
      <c r="F9" s="16"/>
      <c r="G9" s="60"/>
    </row>
    <row r="10" spans="1:9" s="18" customFormat="1" ht="14.25" customHeight="1">
      <c r="A10" s="17"/>
      <c r="B10" s="44" t="s">
        <v>4</v>
      </c>
      <c r="C10" s="45" t="s">
        <v>31</v>
      </c>
      <c r="E10" s="16" t="s">
        <v>22</v>
      </c>
      <c r="F10" s="16"/>
      <c r="G10" s="27"/>
      <c r="I10" s="22"/>
    </row>
    <row r="11" spans="1:9" s="18" customFormat="1" ht="14.25" customHeight="1">
      <c r="A11" s="17"/>
      <c r="B11" s="61" t="s">
        <v>6</v>
      </c>
      <c r="C11" s="45" t="s">
        <v>32</v>
      </c>
      <c r="E11" s="16" t="s">
        <v>23</v>
      </c>
      <c r="G11" s="27"/>
      <c r="H11" s="21"/>
      <c r="I11" s="22"/>
    </row>
    <row r="12" spans="1:9" s="18" customFormat="1" ht="14.25" customHeight="1">
      <c r="A12" s="17"/>
      <c r="B12" s="61" t="s">
        <v>7</v>
      </c>
      <c r="C12" s="66">
        <v>67760</v>
      </c>
      <c r="E12" s="24"/>
      <c r="F12" s="16"/>
      <c r="G12" s="27"/>
      <c r="H12" s="21"/>
      <c r="I12" s="22"/>
    </row>
    <row r="13" spans="1:9" s="18" customFormat="1" ht="14.25" customHeight="1">
      <c r="A13" s="17"/>
      <c r="B13" s="61" t="s">
        <v>33</v>
      </c>
      <c r="C13" s="67">
        <v>102.2922</v>
      </c>
      <c r="E13" s="13"/>
      <c r="F13" s="16"/>
      <c r="G13" s="16"/>
      <c r="H13" s="21"/>
      <c r="I13" s="22"/>
    </row>
    <row r="14" spans="1:9" s="18" customFormat="1" ht="14.25" customHeight="1">
      <c r="A14" s="17"/>
      <c r="B14" s="61" t="s">
        <v>34</v>
      </c>
      <c r="C14" s="67">
        <v>6931316.18</v>
      </c>
      <c r="E14" s="20"/>
      <c r="F14" s="20"/>
      <c r="G14" s="20"/>
      <c r="H14" s="21"/>
      <c r="I14" s="22"/>
    </row>
    <row r="15" spans="1:9" s="18" customFormat="1" ht="14.25" customHeight="1">
      <c r="A15" s="17"/>
      <c r="B15" s="70" t="s">
        <v>8</v>
      </c>
      <c r="C15" s="71">
        <v>0</v>
      </c>
      <c r="E15" s="20"/>
      <c r="F15" s="20"/>
      <c r="G15" s="20"/>
      <c r="H15" s="21"/>
      <c r="I15" s="22"/>
    </row>
    <row r="17" spans="1:14" s="40" customFormat="1" ht="51" customHeight="1">
      <c r="A17" s="78"/>
      <c r="B17" s="80" t="s">
        <v>9</v>
      </c>
      <c r="C17" s="78" t="s">
        <v>3</v>
      </c>
      <c r="D17" s="78" t="s">
        <v>4</v>
      </c>
      <c r="E17" s="85" t="s">
        <v>10</v>
      </c>
      <c r="F17" s="62" t="s">
        <v>11</v>
      </c>
      <c r="G17" s="62" t="s">
        <v>12</v>
      </c>
      <c r="H17" s="62" t="s">
        <v>13</v>
      </c>
      <c r="I17" s="62" t="s">
        <v>14</v>
      </c>
      <c r="J17" s="62" t="s">
        <v>15</v>
      </c>
      <c r="K17" s="62" t="s">
        <v>16</v>
      </c>
      <c r="L17" s="62" t="s">
        <v>17</v>
      </c>
      <c r="M17" s="62" t="s">
        <v>18</v>
      </c>
      <c r="N17" s="62" t="s">
        <v>19</v>
      </c>
    </row>
    <row r="18" spans="1:14" s="63" customFormat="1" ht="14.25" customHeight="1">
      <c r="A18" s="79"/>
      <c r="B18" s="81"/>
      <c r="C18" s="79"/>
      <c r="D18" s="79"/>
      <c r="E18" s="86"/>
      <c r="F18" s="64"/>
      <c r="G18" s="64"/>
      <c r="H18" s="64"/>
      <c r="I18" s="64"/>
      <c r="J18" s="64"/>
      <c r="K18" s="64" t="s">
        <v>35</v>
      </c>
      <c r="L18" s="64" t="s">
        <v>35</v>
      </c>
      <c r="M18" s="64"/>
      <c r="N18" s="64" t="s">
        <v>35</v>
      </c>
    </row>
    <row r="19" spans="1:14" s="13" customFormat="1" ht="12.75">
      <c r="A19" s="8">
        <v>1</v>
      </c>
      <c r="B19" s="9" t="s">
        <v>80</v>
      </c>
      <c r="C19" s="9" t="s">
        <v>81</v>
      </c>
      <c r="D19" s="38" t="s">
        <v>82</v>
      </c>
      <c r="E19" s="13">
        <v>350000</v>
      </c>
      <c r="F19" s="68">
        <v>42850</v>
      </c>
      <c r="G19" s="68">
        <v>43580</v>
      </c>
      <c r="H19" s="3" t="s">
        <v>32</v>
      </c>
      <c r="I19" s="39">
        <v>1</v>
      </c>
      <c r="J19" s="72">
        <v>4.25</v>
      </c>
      <c r="K19" s="39">
        <v>14875.000000000002</v>
      </c>
      <c r="L19" s="73">
        <v>0.21952479338842978</v>
      </c>
      <c r="M19" s="13" t="s">
        <v>40</v>
      </c>
      <c r="N19" s="3">
        <f>IF(ISERROR(L19*$C$15),0,L19*$C$15)</f>
        <v>0</v>
      </c>
    </row>
    <row r="20" spans="1:14" s="13" customFormat="1" ht="12.75">
      <c r="A20" s="8">
        <v>2</v>
      </c>
      <c r="B20" s="9" t="s">
        <v>80</v>
      </c>
      <c r="C20" s="9" t="s">
        <v>81</v>
      </c>
      <c r="D20" s="38" t="s">
        <v>82</v>
      </c>
      <c r="E20" s="13">
        <v>350000</v>
      </c>
      <c r="F20" s="68">
        <v>43215</v>
      </c>
      <c r="G20" s="68">
        <v>43580</v>
      </c>
      <c r="H20" s="3" t="s">
        <v>32</v>
      </c>
      <c r="I20" s="39">
        <v>1</v>
      </c>
      <c r="J20" s="72">
        <v>4.25</v>
      </c>
      <c r="K20" s="39">
        <v>14875.000000000002</v>
      </c>
      <c r="L20" s="73">
        <v>0.21952479338842978</v>
      </c>
      <c r="M20" s="13" t="s">
        <v>40</v>
      </c>
      <c r="N20" s="3">
        <f>IF(ISERROR(L20*$C$15),0,L20*$C$15)</f>
        <v>0</v>
      </c>
    </row>
    <row r="21" spans="1:14" s="13" customFormat="1" ht="12.75">
      <c r="A21" s="8">
        <v>3</v>
      </c>
      <c r="B21" s="9" t="s">
        <v>80</v>
      </c>
      <c r="C21" s="9" t="s">
        <v>81</v>
      </c>
      <c r="D21" s="38" t="s">
        <v>82</v>
      </c>
      <c r="E21" s="13">
        <v>350000</v>
      </c>
      <c r="F21" s="68">
        <v>43580</v>
      </c>
      <c r="G21" s="68">
        <v>43580</v>
      </c>
      <c r="H21" s="3" t="s">
        <v>32</v>
      </c>
      <c r="I21" s="39">
        <v>1</v>
      </c>
      <c r="J21" s="72">
        <v>4.25</v>
      </c>
      <c r="K21" s="39">
        <v>14875.000000000002</v>
      </c>
      <c r="L21" s="73">
        <v>0.21952479338842978</v>
      </c>
      <c r="M21" s="13" t="s">
        <v>40</v>
      </c>
      <c r="N21" s="3">
        <f>IF(ISERROR(L21*$C$15),0,L21*$C$15)</f>
        <v>0</v>
      </c>
    </row>
    <row r="22" spans="1:14" s="13" customFormat="1" ht="12.75">
      <c r="A22" s="8">
        <v>4</v>
      </c>
      <c r="B22" s="9" t="s">
        <v>80</v>
      </c>
      <c r="C22" s="9" t="s">
        <v>81</v>
      </c>
      <c r="D22" s="38" t="s">
        <v>82</v>
      </c>
      <c r="E22" s="13">
        <v>350000</v>
      </c>
      <c r="F22" s="68">
        <v>43580</v>
      </c>
      <c r="G22" s="68">
        <v>43580</v>
      </c>
      <c r="H22" s="3" t="s">
        <v>32</v>
      </c>
      <c r="I22" s="39">
        <v>1</v>
      </c>
      <c r="J22" s="72">
        <v>100</v>
      </c>
      <c r="K22" s="39">
        <v>350000</v>
      </c>
      <c r="L22" s="73">
        <v>5.1652892561983474</v>
      </c>
      <c r="M22" s="13" t="s">
        <v>39</v>
      </c>
      <c r="N22" s="3">
        <f>IF(ISERROR(L22*$C$15),0,L22*$C$15)</f>
        <v>0</v>
      </c>
    </row>
    <row r="23" spans="1:14" s="13" customFormat="1" ht="12.75">
      <c r="A23" s="8">
        <v>5</v>
      </c>
      <c r="B23" s="9" t="s">
        <v>77</v>
      </c>
      <c r="C23" s="9" t="s">
        <v>78</v>
      </c>
      <c r="D23" s="38" t="s">
        <v>79</v>
      </c>
      <c r="E23" s="13">
        <v>438000</v>
      </c>
      <c r="F23" s="68">
        <v>42850</v>
      </c>
      <c r="G23" s="68">
        <v>44311</v>
      </c>
      <c r="H23" s="3" t="s">
        <v>32</v>
      </c>
      <c r="I23" s="39">
        <v>1</v>
      </c>
      <c r="J23" s="72">
        <v>3.75</v>
      </c>
      <c r="K23" s="39">
        <v>16425</v>
      </c>
      <c r="L23" s="73">
        <v>0.2423996458087367</v>
      </c>
      <c r="M23" s="13" t="s">
        <v>40</v>
      </c>
      <c r="N23" s="3">
        <f>IF(ISERROR(L23*$C$15),0,L23*$C$15)</f>
        <v>0</v>
      </c>
    </row>
    <row r="24" spans="1:14" s="13" customFormat="1" ht="12.75">
      <c r="A24" s="8">
        <v>6</v>
      </c>
      <c r="B24" s="9" t="s">
        <v>77</v>
      </c>
      <c r="C24" s="9" t="s">
        <v>78</v>
      </c>
      <c r="D24" s="38" t="s">
        <v>79</v>
      </c>
      <c r="E24" s="13">
        <v>438000</v>
      </c>
      <c r="F24" s="68">
        <v>43215</v>
      </c>
      <c r="G24" s="68">
        <v>44311</v>
      </c>
      <c r="H24" s="3" t="s">
        <v>32</v>
      </c>
      <c r="I24" s="39">
        <v>1</v>
      </c>
      <c r="J24" s="72">
        <v>3.75</v>
      </c>
      <c r="K24" s="39">
        <v>16425</v>
      </c>
      <c r="L24" s="73">
        <v>0.2423996458087367</v>
      </c>
      <c r="M24" s="13" t="s">
        <v>40</v>
      </c>
      <c r="N24" s="3">
        <f>IF(ISERROR(L24*$C$15),0,L24*$C$15)</f>
        <v>0</v>
      </c>
    </row>
    <row r="25" spans="1:14" s="13" customFormat="1" ht="12.75">
      <c r="A25" s="8">
        <v>7</v>
      </c>
      <c r="B25" s="9" t="s">
        <v>77</v>
      </c>
      <c r="C25" s="9" t="s">
        <v>78</v>
      </c>
      <c r="D25" s="38" t="s">
        <v>79</v>
      </c>
      <c r="E25" s="13">
        <v>438000</v>
      </c>
      <c r="F25" s="68">
        <v>43580</v>
      </c>
      <c r="G25" s="68">
        <v>44311</v>
      </c>
      <c r="H25" s="3" t="s">
        <v>32</v>
      </c>
      <c r="I25" s="39">
        <v>1</v>
      </c>
      <c r="J25" s="72">
        <v>3.75</v>
      </c>
      <c r="K25" s="39">
        <v>16425</v>
      </c>
      <c r="L25" s="73">
        <v>0.2423996458087367</v>
      </c>
      <c r="M25" s="13" t="s">
        <v>40</v>
      </c>
      <c r="N25" s="3">
        <f>IF(ISERROR(L25*$C$15),0,L25*$C$15)</f>
        <v>0</v>
      </c>
    </row>
    <row r="26" spans="1:14" s="13" customFormat="1" ht="12.75">
      <c r="A26" s="8">
        <v>8</v>
      </c>
      <c r="B26" s="9" t="s">
        <v>77</v>
      </c>
      <c r="C26" s="9" t="s">
        <v>78</v>
      </c>
      <c r="D26" s="38" t="s">
        <v>79</v>
      </c>
      <c r="E26" s="13">
        <v>438000</v>
      </c>
      <c r="F26" s="68">
        <v>43946</v>
      </c>
      <c r="G26" s="68">
        <v>44311</v>
      </c>
      <c r="H26" s="3" t="s">
        <v>32</v>
      </c>
      <c r="I26" s="39">
        <v>1</v>
      </c>
      <c r="J26" s="72">
        <v>3.75</v>
      </c>
      <c r="K26" s="39">
        <v>16425</v>
      </c>
      <c r="L26" s="73">
        <v>0.2423996458087367</v>
      </c>
      <c r="M26" s="13" t="s">
        <v>40</v>
      </c>
      <c r="N26" s="3">
        <f>IF(ISERROR(L26*$C$15),0,L26*$C$15)</f>
        <v>0</v>
      </c>
    </row>
    <row r="27" spans="1:14" s="13" customFormat="1" ht="12.75">
      <c r="A27" s="8">
        <v>9</v>
      </c>
      <c r="B27" s="9" t="s">
        <v>77</v>
      </c>
      <c r="C27" s="9" t="s">
        <v>78</v>
      </c>
      <c r="D27" s="38" t="s">
        <v>79</v>
      </c>
      <c r="E27" s="13">
        <v>438000</v>
      </c>
      <c r="F27" s="68">
        <v>44311</v>
      </c>
      <c r="G27" s="68">
        <v>44311</v>
      </c>
      <c r="H27" s="3" t="s">
        <v>32</v>
      </c>
      <c r="I27" s="39">
        <v>1</v>
      </c>
      <c r="J27" s="72">
        <v>3.75</v>
      </c>
      <c r="K27" s="39">
        <v>16425</v>
      </c>
      <c r="L27" s="73">
        <v>0.2423996458087367</v>
      </c>
      <c r="M27" s="13" t="s">
        <v>40</v>
      </c>
      <c r="N27" s="3">
        <f>IF(ISERROR(L27*$C$15),0,L27*$C$15)</f>
        <v>0</v>
      </c>
    </row>
    <row r="28" spans="1:14" s="13" customFormat="1" ht="12.75">
      <c r="A28" s="8">
        <v>10</v>
      </c>
      <c r="B28" s="9" t="s">
        <v>77</v>
      </c>
      <c r="C28" s="9" t="s">
        <v>78</v>
      </c>
      <c r="D28" s="38" t="s">
        <v>79</v>
      </c>
      <c r="E28" s="13">
        <v>438000</v>
      </c>
      <c r="F28" s="68">
        <v>44311</v>
      </c>
      <c r="G28" s="68">
        <v>44311</v>
      </c>
      <c r="H28" s="3" t="s">
        <v>32</v>
      </c>
      <c r="I28" s="39">
        <v>1</v>
      </c>
      <c r="J28" s="72">
        <v>100</v>
      </c>
      <c r="K28" s="39">
        <v>438000</v>
      </c>
      <c r="L28" s="73">
        <v>6.463990554899646</v>
      </c>
      <c r="M28" s="13" t="s">
        <v>39</v>
      </c>
      <c r="N28" s="3">
        <f>IF(ISERROR(L28*$C$15),0,L28*$C$15)</f>
        <v>0</v>
      </c>
    </row>
    <row r="29" spans="1:14" s="13" customFormat="1" ht="12.75">
      <c r="A29" s="8">
        <v>11</v>
      </c>
      <c r="B29" s="9" t="s">
        <v>74</v>
      </c>
      <c r="C29" s="9" t="s">
        <v>75</v>
      </c>
      <c r="D29" s="38" t="s">
        <v>76</v>
      </c>
      <c r="E29" s="13">
        <v>480000</v>
      </c>
      <c r="F29" s="68">
        <v>43033</v>
      </c>
      <c r="G29" s="68">
        <v>45224</v>
      </c>
      <c r="H29" s="3" t="s">
        <v>32</v>
      </c>
      <c r="I29" s="39">
        <v>1</v>
      </c>
      <c r="J29" s="72">
        <v>4.25</v>
      </c>
      <c r="K29" s="39">
        <v>20400</v>
      </c>
      <c r="L29" s="73">
        <v>0.3010625737898465</v>
      </c>
      <c r="M29" s="13" t="s">
        <v>40</v>
      </c>
      <c r="N29" s="3">
        <f>IF(ISERROR(L29*$C$15),0,L29*$C$15)</f>
        <v>0</v>
      </c>
    </row>
    <row r="30" spans="1:14" s="13" customFormat="1" ht="12.75">
      <c r="A30" s="8">
        <v>12</v>
      </c>
      <c r="B30" s="9" t="s">
        <v>74</v>
      </c>
      <c r="C30" s="9" t="s">
        <v>75</v>
      </c>
      <c r="D30" s="38" t="s">
        <v>76</v>
      </c>
      <c r="E30" s="13">
        <v>480000</v>
      </c>
      <c r="F30" s="68">
        <v>43398</v>
      </c>
      <c r="G30" s="68">
        <v>45224</v>
      </c>
      <c r="H30" s="3" t="s">
        <v>32</v>
      </c>
      <c r="I30" s="39">
        <v>1</v>
      </c>
      <c r="J30" s="72">
        <v>4.25</v>
      </c>
      <c r="K30" s="39">
        <v>20400</v>
      </c>
      <c r="L30" s="73">
        <v>0.3010625737898465</v>
      </c>
      <c r="M30" s="13" t="s">
        <v>40</v>
      </c>
      <c r="N30" s="3">
        <f>IF(ISERROR(L30*$C$15),0,L30*$C$15)</f>
        <v>0</v>
      </c>
    </row>
    <row r="31" spans="1:14" s="13" customFormat="1" ht="12.75">
      <c r="A31" s="8">
        <v>13</v>
      </c>
      <c r="B31" s="9" t="s">
        <v>74</v>
      </c>
      <c r="C31" s="9" t="s">
        <v>75</v>
      </c>
      <c r="D31" s="38" t="s">
        <v>76</v>
      </c>
      <c r="E31" s="13">
        <v>480000</v>
      </c>
      <c r="F31" s="68">
        <v>43763</v>
      </c>
      <c r="G31" s="68">
        <v>45224</v>
      </c>
      <c r="H31" s="3" t="s">
        <v>32</v>
      </c>
      <c r="I31" s="39">
        <v>1</v>
      </c>
      <c r="J31" s="72">
        <v>4.25</v>
      </c>
      <c r="K31" s="39">
        <v>20400</v>
      </c>
      <c r="L31" s="73">
        <v>0.3010625737898465</v>
      </c>
      <c r="M31" s="13" t="s">
        <v>40</v>
      </c>
      <c r="N31" s="3">
        <f>IF(ISERROR(L31*$C$15),0,L31*$C$15)</f>
        <v>0</v>
      </c>
    </row>
    <row r="32" spans="1:14" s="13" customFormat="1" ht="12.75">
      <c r="A32" s="8">
        <v>14</v>
      </c>
      <c r="B32" s="9" t="s">
        <v>74</v>
      </c>
      <c r="C32" s="9" t="s">
        <v>75</v>
      </c>
      <c r="D32" s="38" t="s">
        <v>76</v>
      </c>
      <c r="E32" s="13">
        <v>480000</v>
      </c>
      <c r="F32" s="68">
        <v>44129</v>
      </c>
      <c r="G32" s="68">
        <v>45224</v>
      </c>
      <c r="H32" s="3" t="s">
        <v>32</v>
      </c>
      <c r="I32" s="39">
        <v>1</v>
      </c>
      <c r="J32" s="72">
        <v>4.25</v>
      </c>
      <c r="K32" s="39">
        <v>20400</v>
      </c>
      <c r="L32" s="73">
        <v>0.3010625737898465</v>
      </c>
      <c r="M32" s="13" t="s">
        <v>40</v>
      </c>
      <c r="N32" s="3">
        <f>IF(ISERROR(L32*$C$15),0,L32*$C$15)</f>
        <v>0</v>
      </c>
    </row>
    <row r="33" spans="1:14" s="13" customFormat="1" ht="12.75">
      <c r="A33" s="8">
        <v>15</v>
      </c>
      <c r="B33" s="9" t="s">
        <v>74</v>
      </c>
      <c r="C33" s="9" t="s">
        <v>75</v>
      </c>
      <c r="D33" s="38" t="s">
        <v>76</v>
      </c>
      <c r="E33" s="13">
        <v>480000</v>
      </c>
      <c r="F33" s="68">
        <v>44494</v>
      </c>
      <c r="G33" s="68">
        <v>45224</v>
      </c>
      <c r="H33" s="3" t="s">
        <v>32</v>
      </c>
      <c r="I33" s="39">
        <v>1</v>
      </c>
      <c r="J33" s="72">
        <v>4.25</v>
      </c>
      <c r="K33" s="39">
        <v>20400</v>
      </c>
      <c r="L33" s="73">
        <v>0.3010625737898465</v>
      </c>
      <c r="M33" s="13" t="s">
        <v>40</v>
      </c>
      <c r="N33" s="3">
        <f>IF(ISERROR(L33*$C$15),0,L33*$C$15)</f>
        <v>0</v>
      </c>
    </row>
    <row r="34" spans="1:14" s="13" customFormat="1" ht="12.75">
      <c r="A34" s="8">
        <v>16</v>
      </c>
      <c r="B34" s="9" t="s">
        <v>74</v>
      </c>
      <c r="C34" s="9" t="s">
        <v>75</v>
      </c>
      <c r="D34" s="38" t="s">
        <v>76</v>
      </c>
      <c r="E34" s="13">
        <v>480000</v>
      </c>
      <c r="F34" s="68">
        <v>44859</v>
      </c>
      <c r="G34" s="68">
        <v>45224</v>
      </c>
      <c r="H34" s="3" t="s">
        <v>32</v>
      </c>
      <c r="I34" s="39">
        <v>1</v>
      </c>
      <c r="J34" s="72">
        <v>4.25</v>
      </c>
      <c r="K34" s="39">
        <v>20400</v>
      </c>
      <c r="L34" s="73">
        <v>0.3010625737898465</v>
      </c>
      <c r="M34" s="13" t="s">
        <v>40</v>
      </c>
      <c r="N34" s="3">
        <f>IF(ISERROR(L34*$C$15),0,L34*$C$15)</f>
        <v>0</v>
      </c>
    </row>
    <row r="35" spans="1:14" s="13" customFormat="1" ht="12.75">
      <c r="A35" s="8">
        <v>17</v>
      </c>
      <c r="B35" s="9" t="s">
        <v>74</v>
      </c>
      <c r="C35" s="9" t="s">
        <v>75</v>
      </c>
      <c r="D35" s="38" t="s">
        <v>76</v>
      </c>
      <c r="E35" s="13">
        <v>480000</v>
      </c>
      <c r="F35" s="68">
        <v>45224</v>
      </c>
      <c r="G35" s="68">
        <v>45224</v>
      </c>
      <c r="H35" s="3" t="s">
        <v>32</v>
      </c>
      <c r="I35" s="39">
        <v>1</v>
      </c>
      <c r="J35" s="72">
        <v>4.25</v>
      </c>
      <c r="K35" s="39">
        <v>20400</v>
      </c>
      <c r="L35" s="73">
        <v>0.3010625737898465</v>
      </c>
      <c r="M35" s="13" t="s">
        <v>40</v>
      </c>
      <c r="N35" s="3">
        <f>IF(ISERROR(L35*$C$15),0,L35*$C$15)</f>
        <v>0</v>
      </c>
    </row>
    <row r="36" spans="1:14" s="13" customFormat="1" ht="12.75">
      <c r="A36" s="8">
        <v>18</v>
      </c>
      <c r="B36" s="9" t="s">
        <v>74</v>
      </c>
      <c r="C36" s="9" t="s">
        <v>75</v>
      </c>
      <c r="D36" s="38" t="s">
        <v>76</v>
      </c>
      <c r="E36" s="13">
        <v>480000</v>
      </c>
      <c r="F36" s="68">
        <v>45224</v>
      </c>
      <c r="G36" s="68">
        <v>45224</v>
      </c>
      <c r="H36" s="3" t="s">
        <v>32</v>
      </c>
      <c r="I36" s="39">
        <v>1</v>
      </c>
      <c r="J36" s="72">
        <v>100</v>
      </c>
      <c r="K36" s="39">
        <v>480000</v>
      </c>
      <c r="L36" s="73">
        <v>7.083825265643448</v>
      </c>
      <c r="M36" s="13" t="s">
        <v>39</v>
      </c>
      <c r="N36" s="3">
        <f>IF(ISERROR(L36*$C$15),0,L36*$C$15)</f>
        <v>0</v>
      </c>
    </row>
    <row r="37" spans="1:14" s="13" customFormat="1" ht="12.75">
      <c r="A37" s="8">
        <v>19</v>
      </c>
      <c r="B37" s="9" t="s">
        <v>71</v>
      </c>
      <c r="C37" s="9" t="s">
        <v>72</v>
      </c>
      <c r="D37" s="38" t="s">
        <v>73</v>
      </c>
      <c r="E37" s="13">
        <v>351000</v>
      </c>
      <c r="F37" s="68">
        <v>42850</v>
      </c>
      <c r="G37" s="68">
        <v>43215</v>
      </c>
      <c r="H37" s="3" t="s">
        <v>32</v>
      </c>
      <c r="I37" s="39">
        <v>1</v>
      </c>
      <c r="J37" s="72">
        <v>4</v>
      </c>
      <c r="K37" s="39">
        <v>14040</v>
      </c>
      <c r="L37" s="73">
        <v>0.20720188902007083</v>
      </c>
      <c r="M37" s="13" t="s">
        <v>40</v>
      </c>
      <c r="N37" s="3">
        <f>IF(ISERROR(L37*$C$15),0,L37*$C$15)</f>
        <v>0</v>
      </c>
    </row>
    <row r="38" spans="1:14" s="13" customFormat="1" ht="12.75">
      <c r="A38" s="8">
        <v>20</v>
      </c>
      <c r="B38" s="9" t="s">
        <v>71</v>
      </c>
      <c r="C38" s="9" t="s">
        <v>72</v>
      </c>
      <c r="D38" s="38" t="s">
        <v>73</v>
      </c>
      <c r="E38" s="13">
        <v>351000</v>
      </c>
      <c r="F38" s="68">
        <v>43215</v>
      </c>
      <c r="G38" s="68">
        <v>43215</v>
      </c>
      <c r="H38" s="3" t="s">
        <v>32</v>
      </c>
      <c r="I38" s="39">
        <v>1</v>
      </c>
      <c r="J38" s="72">
        <v>4</v>
      </c>
      <c r="K38" s="39">
        <v>14040</v>
      </c>
      <c r="L38" s="73">
        <v>0.20720188902007083</v>
      </c>
      <c r="M38" s="13" t="s">
        <v>40</v>
      </c>
      <c r="N38" s="3">
        <f>IF(ISERROR(L38*$C$15),0,L38*$C$15)</f>
        <v>0</v>
      </c>
    </row>
    <row r="39" spans="1:14" s="13" customFormat="1" ht="12.75">
      <c r="A39" s="8">
        <v>21</v>
      </c>
      <c r="B39" s="9" t="s">
        <v>71</v>
      </c>
      <c r="C39" s="9" t="s">
        <v>72</v>
      </c>
      <c r="D39" s="38" t="s">
        <v>73</v>
      </c>
      <c r="E39" s="13">
        <v>351000</v>
      </c>
      <c r="F39" s="68">
        <v>43215</v>
      </c>
      <c r="G39" s="68">
        <v>43215</v>
      </c>
      <c r="H39" s="3" t="s">
        <v>32</v>
      </c>
      <c r="I39" s="39">
        <v>1</v>
      </c>
      <c r="J39" s="72">
        <v>100</v>
      </c>
      <c r="K39" s="39">
        <v>351000</v>
      </c>
      <c r="L39" s="73">
        <v>5.180047225501771</v>
      </c>
      <c r="M39" s="13" t="s">
        <v>39</v>
      </c>
      <c r="N39" s="3">
        <f>IF(ISERROR(L39*$C$15),0,L39*$C$15)</f>
        <v>0</v>
      </c>
    </row>
    <row r="40" spans="1:14" s="13" customFormat="1" ht="12.75">
      <c r="A40" s="8">
        <v>22</v>
      </c>
      <c r="B40" s="9" t="s">
        <v>68</v>
      </c>
      <c r="C40" s="9" t="s">
        <v>69</v>
      </c>
      <c r="D40" s="38" t="s">
        <v>70</v>
      </c>
      <c r="E40" s="13">
        <v>394000</v>
      </c>
      <c r="F40" s="68">
        <v>43033</v>
      </c>
      <c r="G40" s="68">
        <v>43763</v>
      </c>
      <c r="H40" s="3" t="s">
        <v>32</v>
      </c>
      <c r="I40" s="39">
        <v>1</v>
      </c>
      <c r="J40" s="72">
        <v>3.75</v>
      </c>
      <c r="K40" s="39">
        <v>14775</v>
      </c>
      <c r="L40" s="73">
        <v>0.21804899645808737</v>
      </c>
      <c r="M40" s="13" t="s">
        <v>40</v>
      </c>
      <c r="N40" s="3">
        <f>IF(ISERROR(L40*$C$15),0,L40*$C$15)</f>
        <v>0</v>
      </c>
    </row>
    <row r="41" spans="1:14" s="13" customFormat="1" ht="12.75">
      <c r="A41" s="8">
        <v>23</v>
      </c>
      <c r="B41" s="9" t="s">
        <v>68</v>
      </c>
      <c r="C41" s="9" t="s">
        <v>69</v>
      </c>
      <c r="D41" s="38" t="s">
        <v>70</v>
      </c>
      <c r="E41" s="13">
        <v>394000</v>
      </c>
      <c r="F41" s="68">
        <v>43398</v>
      </c>
      <c r="G41" s="68">
        <v>43763</v>
      </c>
      <c r="H41" s="3" t="s">
        <v>32</v>
      </c>
      <c r="I41" s="39">
        <v>1</v>
      </c>
      <c r="J41" s="72">
        <v>3.75</v>
      </c>
      <c r="K41" s="39">
        <v>14775</v>
      </c>
      <c r="L41" s="73">
        <v>0.21804899645808737</v>
      </c>
      <c r="M41" s="13" t="s">
        <v>40</v>
      </c>
      <c r="N41" s="3">
        <f>IF(ISERROR(L41*$C$15),0,L41*$C$15)</f>
        <v>0</v>
      </c>
    </row>
    <row r="42" spans="1:14" s="13" customFormat="1" ht="12.75">
      <c r="A42" s="8">
        <v>24</v>
      </c>
      <c r="B42" s="9" t="s">
        <v>68</v>
      </c>
      <c r="C42" s="9" t="s">
        <v>69</v>
      </c>
      <c r="D42" s="38" t="s">
        <v>70</v>
      </c>
      <c r="E42" s="13">
        <v>394000</v>
      </c>
      <c r="F42" s="68">
        <v>43763</v>
      </c>
      <c r="G42" s="68">
        <v>43763</v>
      </c>
      <c r="H42" s="3" t="s">
        <v>32</v>
      </c>
      <c r="I42" s="39">
        <v>1</v>
      </c>
      <c r="J42" s="72">
        <v>3.75</v>
      </c>
      <c r="K42" s="39">
        <v>14775</v>
      </c>
      <c r="L42" s="73">
        <v>0.21804899645808737</v>
      </c>
      <c r="M42" s="13" t="s">
        <v>40</v>
      </c>
      <c r="N42" s="3">
        <f>IF(ISERROR(L42*$C$15),0,L42*$C$15)</f>
        <v>0</v>
      </c>
    </row>
    <row r="43" spans="1:14" s="13" customFormat="1" ht="12.75">
      <c r="A43" s="8">
        <v>25</v>
      </c>
      <c r="B43" s="9" t="s">
        <v>68</v>
      </c>
      <c r="C43" s="9" t="s">
        <v>69</v>
      </c>
      <c r="D43" s="38" t="s">
        <v>70</v>
      </c>
      <c r="E43" s="13">
        <v>394000</v>
      </c>
      <c r="F43" s="68">
        <v>43763</v>
      </c>
      <c r="G43" s="68">
        <v>43763</v>
      </c>
      <c r="H43" s="3" t="s">
        <v>32</v>
      </c>
      <c r="I43" s="39">
        <v>1</v>
      </c>
      <c r="J43" s="72">
        <v>100</v>
      </c>
      <c r="K43" s="39">
        <v>394000</v>
      </c>
      <c r="L43" s="73">
        <v>5.814639905548996</v>
      </c>
      <c r="M43" s="13" t="s">
        <v>39</v>
      </c>
      <c r="N43" s="3">
        <f>IF(ISERROR(L43*$C$15),0,L43*$C$15)</f>
        <v>0</v>
      </c>
    </row>
    <row r="44" spans="1:14" s="13" customFormat="1" ht="12.75">
      <c r="A44" s="8">
        <v>26</v>
      </c>
      <c r="B44" s="9" t="s">
        <v>65</v>
      </c>
      <c r="C44" s="9" t="s">
        <v>66</v>
      </c>
      <c r="D44" s="38" t="s">
        <v>67</v>
      </c>
      <c r="E44" s="13">
        <v>422000</v>
      </c>
      <c r="F44" s="68">
        <v>42850</v>
      </c>
      <c r="G44" s="68">
        <v>43946</v>
      </c>
      <c r="H44" s="3" t="s">
        <v>32</v>
      </c>
      <c r="I44" s="39">
        <v>1</v>
      </c>
      <c r="J44" s="72">
        <v>3.5</v>
      </c>
      <c r="K44" s="39">
        <v>14770.000000000002</v>
      </c>
      <c r="L44" s="73">
        <v>0.21797520661157027</v>
      </c>
      <c r="M44" s="13" t="s">
        <v>40</v>
      </c>
      <c r="N44" s="3">
        <f>IF(ISERROR(L44*$C$15),0,L44*$C$15)</f>
        <v>0</v>
      </c>
    </row>
    <row r="45" spans="1:14" s="13" customFormat="1" ht="12.75">
      <c r="A45" s="8">
        <v>27</v>
      </c>
      <c r="B45" s="9" t="s">
        <v>65</v>
      </c>
      <c r="C45" s="9" t="s">
        <v>66</v>
      </c>
      <c r="D45" s="38" t="s">
        <v>67</v>
      </c>
      <c r="E45" s="13">
        <v>422000</v>
      </c>
      <c r="F45" s="68">
        <v>43215</v>
      </c>
      <c r="G45" s="68">
        <v>43946</v>
      </c>
      <c r="H45" s="3" t="s">
        <v>32</v>
      </c>
      <c r="I45" s="39">
        <v>1</v>
      </c>
      <c r="J45" s="72">
        <v>3.5</v>
      </c>
      <c r="K45" s="39">
        <v>14770.000000000002</v>
      </c>
      <c r="L45" s="73">
        <v>0.21797520661157027</v>
      </c>
      <c r="M45" s="13" t="s">
        <v>40</v>
      </c>
      <c r="N45" s="3">
        <f>IF(ISERROR(L45*$C$15),0,L45*$C$15)</f>
        <v>0</v>
      </c>
    </row>
    <row r="46" spans="1:14" s="13" customFormat="1" ht="12.75">
      <c r="A46" s="8">
        <v>28</v>
      </c>
      <c r="B46" s="9" t="s">
        <v>65</v>
      </c>
      <c r="C46" s="9" t="s">
        <v>66</v>
      </c>
      <c r="D46" s="38" t="s">
        <v>67</v>
      </c>
      <c r="E46" s="13">
        <v>422000</v>
      </c>
      <c r="F46" s="68">
        <v>43580</v>
      </c>
      <c r="G46" s="68">
        <v>43946</v>
      </c>
      <c r="H46" s="3" t="s">
        <v>32</v>
      </c>
      <c r="I46" s="39">
        <v>1</v>
      </c>
      <c r="J46" s="72">
        <v>3.5</v>
      </c>
      <c r="K46" s="39">
        <v>14770.000000000002</v>
      </c>
      <c r="L46" s="73">
        <v>0.21797520661157027</v>
      </c>
      <c r="M46" s="13" t="s">
        <v>40</v>
      </c>
      <c r="N46" s="3">
        <f>IF(ISERROR(L46*$C$15),0,L46*$C$15)</f>
        <v>0</v>
      </c>
    </row>
    <row r="47" spans="1:14" s="13" customFormat="1" ht="12.75">
      <c r="A47" s="8">
        <v>29</v>
      </c>
      <c r="B47" s="9" t="s">
        <v>65</v>
      </c>
      <c r="C47" s="9" t="s">
        <v>66</v>
      </c>
      <c r="D47" s="38" t="s">
        <v>67</v>
      </c>
      <c r="E47" s="13">
        <v>422000</v>
      </c>
      <c r="F47" s="68">
        <v>43946</v>
      </c>
      <c r="G47" s="68">
        <v>43946</v>
      </c>
      <c r="H47" s="3" t="s">
        <v>32</v>
      </c>
      <c r="I47" s="39">
        <v>1</v>
      </c>
      <c r="J47" s="72">
        <v>3.5</v>
      </c>
      <c r="K47" s="39">
        <v>14770.000000000002</v>
      </c>
      <c r="L47" s="73">
        <v>0.21797520661157027</v>
      </c>
      <c r="M47" s="13" t="s">
        <v>40</v>
      </c>
      <c r="N47" s="3">
        <f>IF(ISERROR(L47*$C$15),0,L47*$C$15)</f>
        <v>0</v>
      </c>
    </row>
    <row r="48" spans="1:14" s="13" customFormat="1" ht="12.75">
      <c r="A48" s="8">
        <v>30</v>
      </c>
      <c r="B48" s="9" t="s">
        <v>65</v>
      </c>
      <c r="C48" s="9" t="s">
        <v>66</v>
      </c>
      <c r="D48" s="38" t="s">
        <v>67</v>
      </c>
      <c r="E48" s="13">
        <v>422000</v>
      </c>
      <c r="F48" s="68">
        <v>43946</v>
      </c>
      <c r="G48" s="68">
        <v>43946</v>
      </c>
      <c r="H48" s="3" t="s">
        <v>32</v>
      </c>
      <c r="I48" s="39">
        <v>1</v>
      </c>
      <c r="J48" s="72">
        <v>100</v>
      </c>
      <c r="K48" s="39">
        <v>422000</v>
      </c>
      <c r="L48" s="73">
        <v>6.227863046044864</v>
      </c>
      <c r="M48" s="13" t="s">
        <v>39</v>
      </c>
      <c r="N48" s="3">
        <f>IF(ISERROR(L48*$C$15),0,L48*$C$15)</f>
        <v>0</v>
      </c>
    </row>
    <row r="49" spans="1:14" s="13" customFormat="1" ht="12.75">
      <c r="A49" s="8">
        <v>31</v>
      </c>
      <c r="B49" s="9" t="s">
        <v>62</v>
      </c>
      <c r="C49" s="9" t="s">
        <v>63</v>
      </c>
      <c r="D49" s="38" t="s">
        <v>64</v>
      </c>
      <c r="E49" s="13">
        <v>398000</v>
      </c>
      <c r="F49" s="68">
        <v>42850</v>
      </c>
      <c r="G49" s="68">
        <v>46137</v>
      </c>
      <c r="H49" s="3" t="s">
        <v>32</v>
      </c>
      <c r="I49" s="39">
        <v>1</v>
      </c>
      <c r="J49" s="72">
        <v>3.5</v>
      </c>
      <c r="K49" s="39">
        <v>13930.000000000002</v>
      </c>
      <c r="L49" s="73">
        <v>0.20557851239669425</v>
      </c>
      <c r="M49" s="13" t="s">
        <v>40</v>
      </c>
      <c r="N49" s="3">
        <f>IF(ISERROR(L49*$C$15),0,L49*$C$15)</f>
        <v>0</v>
      </c>
    </row>
    <row r="50" spans="1:14" s="13" customFormat="1" ht="12.75">
      <c r="A50" s="8">
        <v>32</v>
      </c>
      <c r="B50" s="9" t="s">
        <v>62</v>
      </c>
      <c r="C50" s="9" t="s">
        <v>63</v>
      </c>
      <c r="D50" s="38" t="s">
        <v>64</v>
      </c>
      <c r="E50" s="13">
        <v>398000</v>
      </c>
      <c r="F50" s="68">
        <v>43215</v>
      </c>
      <c r="G50" s="68">
        <v>46137</v>
      </c>
      <c r="H50" s="3" t="s">
        <v>32</v>
      </c>
      <c r="I50" s="39">
        <v>1</v>
      </c>
      <c r="J50" s="72">
        <v>3.5</v>
      </c>
      <c r="K50" s="39">
        <v>13930.000000000002</v>
      </c>
      <c r="L50" s="73">
        <v>0.20557851239669425</v>
      </c>
      <c r="M50" s="13" t="s">
        <v>40</v>
      </c>
      <c r="N50" s="3">
        <f>IF(ISERROR(L50*$C$15),0,L50*$C$15)</f>
        <v>0</v>
      </c>
    </row>
    <row r="51" spans="1:14" s="13" customFormat="1" ht="12.75">
      <c r="A51" s="8">
        <v>33</v>
      </c>
      <c r="B51" s="9" t="s">
        <v>62</v>
      </c>
      <c r="C51" s="9" t="s">
        <v>63</v>
      </c>
      <c r="D51" s="38" t="s">
        <v>64</v>
      </c>
      <c r="E51" s="13">
        <v>398000</v>
      </c>
      <c r="F51" s="68">
        <v>43580</v>
      </c>
      <c r="G51" s="68">
        <v>46137</v>
      </c>
      <c r="H51" s="3" t="s">
        <v>32</v>
      </c>
      <c r="I51" s="39">
        <v>1</v>
      </c>
      <c r="J51" s="72">
        <v>3.5</v>
      </c>
      <c r="K51" s="39">
        <v>13930.000000000002</v>
      </c>
      <c r="L51" s="73">
        <v>0.20557851239669425</v>
      </c>
      <c r="M51" s="13" t="s">
        <v>40</v>
      </c>
      <c r="N51" s="3">
        <f>IF(ISERROR(L51*$C$15),0,L51*$C$15)</f>
        <v>0</v>
      </c>
    </row>
    <row r="52" spans="1:14" s="13" customFormat="1" ht="12.75">
      <c r="A52" s="8">
        <v>34</v>
      </c>
      <c r="B52" s="9" t="s">
        <v>62</v>
      </c>
      <c r="C52" s="9" t="s">
        <v>63</v>
      </c>
      <c r="D52" s="38" t="s">
        <v>64</v>
      </c>
      <c r="E52" s="13">
        <v>398000</v>
      </c>
      <c r="F52" s="68">
        <v>43946</v>
      </c>
      <c r="G52" s="68">
        <v>46137</v>
      </c>
      <c r="H52" s="3" t="s">
        <v>32</v>
      </c>
      <c r="I52" s="39">
        <v>1</v>
      </c>
      <c r="J52" s="72">
        <v>3.5</v>
      </c>
      <c r="K52" s="39">
        <v>13930.000000000002</v>
      </c>
      <c r="L52" s="73">
        <v>0.20557851239669425</v>
      </c>
      <c r="M52" s="13" t="s">
        <v>40</v>
      </c>
      <c r="N52" s="3">
        <f>IF(ISERROR(L52*$C$15),0,L52*$C$15)</f>
        <v>0</v>
      </c>
    </row>
    <row r="53" spans="1:14" s="13" customFormat="1" ht="12.75">
      <c r="A53" s="8">
        <v>35</v>
      </c>
      <c r="B53" s="9" t="s">
        <v>62</v>
      </c>
      <c r="C53" s="9" t="s">
        <v>63</v>
      </c>
      <c r="D53" s="38" t="s">
        <v>64</v>
      </c>
      <c r="E53" s="13">
        <v>398000</v>
      </c>
      <c r="F53" s="68">
        <v>44311</v>
      </c>
      <c r="G53" s="68">
        <v>46137</v>
      </c>
      <c r="H53" s="3" t="s">
        <v>32</v>
      </c>
      <c r="I53" s="39">
        <v>1</v>
      </c>
      <c r="J53" s="72">
        <v>3.5</v>
      </c>
      <c r="K53" s="39">
        <v>13930.000000000002</v>
      </c>
      <c r="L53" s="73">
        <v>0.20557851239669425</v>
      </c>
      <c r="M53" s="13" t="s">
        <v>40</v>
      </c>
      <c r="N53" s="3">
        <f>IF(ISERROR(L53*$C$15),0,L53*$C$15)</f>
        <v>0</v>
      </c>
    </row>
    <row r="54" spans="1:14" s="13" customFormat="1" ht="12.75">
      <c r="A54" s="8">
        <v>36</v>
      </c>
      <c r="B54" s="9" t="s">
        <v>62</v>
      </c>
      <c r="C54" s="9" t="s">
        <v>63</v>
      </c>
      <c r="D54" s="38" t="s">
        <v>64</v>
      </c>
      <c r="E54" s="13">
        <v>398000</v>
      </c>
      <c r="F54" s="68">
        <v>44676</v>
      </c>
      <c r="G54" s="68">
        <v>46137</v>
      </c>
      <c r="H54" s="3" t="s">
        <v>32</v>
      </c>
      <c r="I54" s="39">
        <v>1</v>
      </c>
      <c r="J54" s="72">
        <v>3.5</v>
      </c>
      <c r="K54" s="39">
        <v>13930.000000000002</v>
      </c>
      <c r="L54" s="73">
        <v>0.20557851239669425</v>
      </c>
      <c r="M54" s="13" t="s">
        <v>40</v>
      </c>
      <c r="N54" s="3">
        <f>IF(ISERROR(L54*$C$15),0,L54*$C$15)</f>
        <v>0</v>
      </c>
    </row>
    <row r="55" spans="1:14" s="13" customFormat="1" ht="12.75">
      <c r="A55" s="8">
        <v>37</v>
      </c>
      <c r="B55" s="9" t="s">
        <v>62</v>
      </c>
      <c r="C55" s="9" t="s">
        <v>63</v>
      </c>
      <c r="D55" s="38" t="s">
        <v>64</v>
      </c>
      <c r="E55" s="13">
        <v>398000</v>
      </c>
      <c r="F55" s="68">
        <v>45041</v>
      </c>
      <c r="G55" s="68">
        <v>46137</v>
      </c>
      <c r="H55" s="3" t="s">
        <v>32</v>
      </c>
      <c r="I55" s="39">
        <v>1</v>
      </c>
      <c r="J55" s="72">
        <v>3.5</v>
      </c>
      <c r="K55" s="39">
        <v>13930.000000000002</v>
      </c>
      <c r="L55" s="73">
        <v>0.20557851239669425</v>
      </c>
      <c r="M55" s="13" t="s">
        <v>40</v>
      </c>
      <c r="N55" s="3">
        <f>IF(ISERROR(L55*$C$15),0,L55*$C$15)</f>
        <v>0</v>
      </c>
    </row>
    <row r="56" spans="1:14" s="13" customFormat="1" ht="12.75">
      <c r="A56" s="8">
        <v>38</v>
      </c>
      <c r="B56" s="9" t="s">
        <v>62</v>
      </c>
      <c r="C56" s="9" t="s">
        <v>63</v>
      </c>
      <c r="D56" s="38" t="s">
        <v>64</v>
      </c>
      <c r="E56" s="13">
        <v>398000</v>
      </c>
      <c r="F56" s="68">
        <v>45407</v>
      </c>
      <c r="G56" s="68">
        <v>46137</v>
      </c>
      <c r="H56" s="3" t="s">
        <v>32</v>
      </c>
      <c r="I56" s="39">
        <v>1</v>
      </c>
      <c r="J56" s="72">
        <v>3.5</v>
      </c>
      <c r="K56" s="39">
        <v>13930.000000000002</v>
      </c>
      <c r="L56" s="73">
        <v>0.20557851239669425</v>
      </c>
      <c r="M56" s="13" t="s">
        <v>40</v>
      </c>
      <c r="N56" s="3">
        <f>IF(ISERROR(L56*$C$15),0,L56*$C$15)</f>
        <v>0</v>
      </c>
    </row>
    <row r="57" spans="1:14" s="13" customFormat="1" ht="12.75">
      <c r="A57" s="8">
        <v>39</v>
      </c>
      <c r="B57" s="9" t="s">
        <v>62</v>
      </c>
      <c r="C57" s="9" t="s">
        <v>63</v>
      </c>
      <c r="D57" s="38" t="s">
        <v>64</v>
      </c>
      <c r="E57" s="13">
        <v>398000</v>
      </c>
      <c r="F57" s="68">
        <v>45772</v>
      </c>
      <c r="G57" s="68">
        <v>46137</v>
      </c>
      <c r="H57" s="3" t="s">
        <v>32</v>
      </c>
      <c r="I57" s="39">
        <v>1</v>
      </c>
      <c r="J57" s="72">
        <v>3.5</v>
      </c>
      <c r="K57" s="39">
        <v>13930.000000000002</v>
      </c>
      <c r="L57" s="73">
        <v>0.20557851239669425</v>
      </c>
      <c r="M57" s="13" t="s">
        <v>40</v>
      </c>
      <c r="N57" s="3">
        <f>IF(ISERROR(L57*$C$15),0,L57*$C$15)</f>
        <v>0</v>
      </c>
    </row>
    <row r="58" spans="1:14" s="13" customFormat="1" ht="12.75">
      <c r="A58" s="8">
        <v>40</v>
      </c>
      <c r="B58" s="9" t="s">
        <v>62</v>
      </c>
      <c r="C58" s="9" t="s">
        <v>63</v>
      </c>
      <c r="D58" s="38" t="s">
        <v>64</v>
      </c>
      <c r="E58" s="13">
        <v>398000</v>
      </c>
      <c r="F58" s="68">
        <v>46137</v>
      </c>
      <c r="G58" s="68">
        <v>46137</v>
      </c>
      <c r="H58" s="3" t="s">
        <v>32</v>
      </c>
      <c r="I58" s="39">
        <v>1</v>
      </c>
      <c r="J58" s="72">
        <v>3.5</v>
      </c>
      <c r="K58" s="39">
        <v>13930.000000000002</v>
      </c>
      <c r="L58" s="73">
        <v>0.20557851239669425</v>
      </c>
      <c r="M58" s="13" t="s">
        <v>40</v>
      </c>
      <c r="N58" s="3">
        <f>IF(ISERROR(L58*$C$15),0,L58*$C$15)</f>
        <v>0</v>
      </c>
    </row>
    <row r="59" spans="1:14" s="13" customFormat="1" ht="12.75">
      <c r="A59" s="8">
        <v>41</v>
      </c>
      <c r="B59" s="9" t="s">
        <v>62</v>
      </c>
      <c r="C59" s="9" t="s">
        <v>63</v>
      </c>
      <c r="D59" s="38" t="s">
        <v>64</v>
      </c>
      <c r="E59" s="13">
        <v>398000</v>
      </c>
      <c r="F59" s="68">
        <v>46137</v>
      </c>
      <c r="G59" s="68">
        <v>46137</v>
      </c>
      <c r="H59" s="3" t="s">
        <v>32</v>
      </c>
      <c r="I59" s="39">
        <v>1</v>
      </c>
      <c r="J59" s="72">
        <v>100</v>
      </c>
      <c r="K59" s="39">
        <v>398000</v>
      </c>
      <c r="L59" s="73">
        <v>5.873671782762692</v>
      </c>
      <c r="M59" s="13" t="s">
        <v>39</v>
      </c>
      <c r="N59" s="3">
        <f>IF(ISERROR(L59*$C$15),0,L59*$C$15)</f>
        <v>0</v>
      </c>
    </row>
    <row r="60" spans="1:14" s="13" customFormat="1" ht="12.75">
      <c r="A60" s="8">
        <v>42</v>
      </c>
      <c r="B60" s="9" t="s">
        <v>59</v>
      </c>
      <c r="C60" s="9" t="s">
        <v>60</v>
      </c>
      <c r="D60" s="38" t="s">
        <v>61</v>
      </c>
      <c r="E60" s="13">
        <v>407000</v>
      </c>
      <c r="F60" s="68">
        <v>43033</v>
      </c>
      <c r="G60" s="68">
        <v>44129</v>
      </c>
      <c r="H60" s="3" t="s">
        <v>32</v>
      </c>
      <c r="I60" s="39">
        <v>1</v>
      </c>
      <c r="J60" s="72">
        <v>2.5</v>
      </c>
      <c r="K60" s="39">
        <v>10175</v>
      </c>
      <c r="L60" s="73">
        <v>0.15016233766233766</v>
      </c>
      <c r="M60" s="13" t="s">
        <v>40</v>
      </c>
      <c r="N60" s="3">
        <f>IF(ISERROR(L60*$C$15),0,L60*$C$15)</f>
        <v>0</v>
      </c>
    </row>
    <row r="61" spans="1:14" s="13" customFormat="1" ht="12.75">
      <c r="A61" s="8">
        <v>43</v>
      </c>
      <c r="B61" s="9" t="s">
        <v>59</v>
      </c>
      <c r="C61" s="9" t="s">
        <v>60</v>
      </c>
      <c r="D61" s="38" t="s">
        <v>61</v>
      </c>
      <c r="E61" s="13">
        <v>407000</v>
      </c>
      <c r="F61" s="68">
        <v>43398</v>
      </c>
      <c r="G61" s="68">
        <v>44129</v>
      </c>
      <c r="H61" s="3" t="s">
        <v>32</v>
      </c>
      <c r="I61" s="39">
        <v>1</v>
      </c>
      <c r="J61" s="72">
        <v>2.5</v>
      </c>
      <c r="K61" s="39">
        <v>10175</v>
      </c>
      <c r="L61" s="73">
        <v>0.15016233766233766</v>
      </c>
      <c r="M61" s="13" t="s">
        <v>40</v>
      </c>
      <c r="N61" s="3">
        <f>IF(ISERROR(L61*$C$15),0,L61*$C$15)</f>
        <v>0</v>
      </c>
    </row>
    <row r="62" spans="1:14" s="13" customFormat="1" ht="12.75">
      <c r="A62" s="8">
        <v>44</v>
      </c>
      <c r="B62" s="9" t="s">
        <v>59</v>
      </c>
      <c r="C62" s="9" t="s">
        <v>60</v>
      </c>
      <c r="D62" s="38" t="s">
        <v>61</v>
      </c>
      <c r="E62" s="13">
        <v>407000</v>
      </c>
      <c r="F62" s="68">
        <v>43763</v>
      </c>
      <c r="G62" s="68">
        <v>44129</v>
      </c>
      <c r="H62" s="3" t="s">
        <v>32</v>
      </c>
      <c r="I62" s="39">
        <v>1</v>
      </c>
      <c r="J62" s="72">
        <v>2.5</v>
      </c>
      <c r="K62" s="39">
        <v>10175</v>
      </c>
      <c r="L62" s="73">
        <v>0.15016233766233766</v>
      </c>
      <c r="M62" s="13" t="s">
        <v>40</v>
      </c>
      <c r="N62" s="3">
        <f>IF(ISERROR(L62*$C$15),0,L62*$C$15)</f>
        <v>0</v>
      </c>
    </row>
    <row r="63" spans="1:14" s="13" customFormat="1" ht="12.75">
      <c r="A63" s="8">
        <v>45</v>
      </c>
      <c r="B63" s="9" t="s">
        <v>59</v>
      </c>
      <c r="C63" s="9" t="s">
        <v>60</v>
      </c>
      <c r="D63" s="38" t="s">
        <v>61</v>
      </c>
      <c r="E63" s="13">
        <v>407000</v>
      </c>
      <c r="F63" s="68">
        <v>44129</v>
      </c>
      <c r="G63" s="68">
        <v>44129</v>
      </c>
      <c r="H63" s="3" t="s">
        <v>32</v>
      </c>
      <c r="I63" s="39">
        <v>1</v>
      </c>
      <c r="J63" s="72">
        <v>2.5</v>
      </c>
      <c r="K63" s="39">
        <v>10175</v>
      </c>
      <c r="L63" s="73">
        <v>0.15016233766233766</v>
      </c>
      <c r="M63" s="13" t="s">
        <v>40</v>
      </c>
      <c r="N63" s="3">
        <f>IF(ISERROR(L63*$C$15),0,L63*$C$15)</f>
        <v>0</v>
      </c>
    </row>
    <row r="64" spans="1:14" s="13" customFormat="1" ht="12.75">
      <c r="A64" s="8">
        <v>46</v>
      </c>
      <c r="B64" s="9" t="s">
        <v>59</v>
      </c>
      <c r="C64" s="9" t="s">
        <v>60</v>
      </c>
      <c r="D64" s="38" t="s">
        <v>61</v>
      </c>
      <c r="E64" s="13">
        <v>407000</v>
      </c>
      <c r="F64" s="68">
        <v>44129</v>
      </c>
      <c r="G64" s="68">
        <v>44129</v>
      </c>
      <c r="H64" s="3" t="s">
        <v>32</v>
      </c>
      <c r="I64" s="39">
        <v>1</v>
      </c>
      <c r="J64" s="72">
        <v>100</v>
      </c>
      <c r="K64" s="39">
        <v>407000</v>
      </c>
      <c r="L64" s="73">
        <v>6.0064935064935066</v>
      </c>
      <c r="M64" s="13" t="s">
        <v>39</v>
      </c>
      <c r="N64" s="3">
        <f>IF(ISERROR(L64*$C$15),0,L64*$C$15)</f>
        <v>0</v>
      </c>
    </row>
    <row r="65" spans="1:14" s="13" customFormat="1" ht="12.75">
      <c r="A65" s="8">
        <v>47</v>
      </c>
      <c r="B65" s="9" t="s">
        <v>56</v>
      </c>
      <c r="C65" s="9" t="s">
        <v>57</v>
      </c>
      <c r="D65" s="38" t="s">
        <v>58</v>
      </c>
      <c r="E65" s="13">
        <v>444000</v>
      </c>
      <c r="F65" s="68">
        <v>43033</v>
      </c>
      <c r="G65" s="68">
        <v>44494</v>
      </c>
      <c r="H65" s="3" t="s">
        <v>32</v>
      </c>
      <c r="I65" s="39">
        <v>1</v>
      </c>
      <c r="J65" s="72">
        <v>3.25</v>
      </c>
      <c r="K65" s="39">
        <v>14430</v>
      </c>
      <c r="L65" s="73">
        <v>0.21295749704840614</v>
      </c>
      <c r="M65" s="13" t="s">
        <v>40</v>
      </c>
      <c r="N65" s="3">
        <f>IF(ISERROR(L65*$C$15),0,L65*$C$15)</f>
        <v>0</v>
      </c>
    </row>
    <row r="66" spans="1:14" s="13" customFormat="1" ht="12.75">
      <c r="A66" s="8">
        <v>48</v>
      </c>
      <c r="B66" s="9" t="s">
        <v>56</v>
      </c>
      <c r="C66" s="9" t="s">
        <v>57</v>
      </c>
      <c r="D66" s="38" t="s">
        <v>58</v>
      </c>
      <c r="E66" s="13">
        <v>444000</v>
      </c>
      <c r="F66" s="68">
        <v>43398</v>
      </c>
      <c r="G66" s="68">
        <v>44494</v>
      </c>
      <c r="H66" s="3" t="s">
        <v>32</v>
      </c>
      <c r="I66" s="39">
        <v>1</v>
      </c>
      <c r="J66" s="72">
        <v>3.25</v>
      </c>
      <c r="K66" s="39">
        <v>14430</v>
      </c>
      <c r="L66" s="73">
        <v>0.21295749704840614</v>
      </c>
      <c r="M66" s="13" t="s">
        <v>40</v>
      </c>
      <c r="N66" s="3">
        <f>IF(ISERROR(L66*$C$15),0,L66*$C$15)</f>
        <v>0</v>
      </c>
    </row>
    <row r="67" spans="1:14" s="13" customFormat="1" ht="12.75">
      <c r="A67" s="8">
        <v>49</v>
      </c>
      <c r="B67" s="9" t="s">
        <v>56</v>
      </c>
      <c r="C67" s="9" t="s">
        <v>57</v>
      </c>
      <c r="D67" s="38" t="s">
        <v>58</v>
      </c>
      <c r="E67" s="13">
        <v>444000</v>
      </c>
      <c r="F67" s="68">
        <v>43763</v>
      </c>
      <c r="G67" s="68">
        <v>44494</v>
      </c>
      <c r="H67" s="3" t="s">
        <v>32</v>
      </c>
      <c r="I67" s="39">
        <v>1</v>
      </c>
      <c r="J67" s="72">
        <v>3.25</v>
      </c>
      <c r="K67" s="39">
        <v>14430</v>
      </c>
      <c r="L67" s="73">
        <v>0.21295749704840614</v>
      </c>
      <c r="M67" s="13" t="s">
        <v>40</v>
      </c>
      <c r="N67" s="3">
        <f>IF(ISERROR(L67*$C$15),0,L67*$C$15)</f>
        <v>0</v>
      </c>
    </row>
    <row r="68" spans="1:14" s="13" customFormat="1" ht="12.75">
      <c r="A68" s="8">
        <v>50</v>
      </c>
      <c r="B68" s="9" t="s">
        <v>56</v>
      </c>
      <c r="C68" s="9" t="s">
        <v>57</v>
      </c>
      <c r="D68" s="38" t="s">
        <v>58</v>
      </c>
      <c r="E68" s="13">
        <v>444000</v>
      </c>
      <c r="F68" s="68">
        <v>44129</v>
      </c>
      <c r="G68" s="68">
        <v>44494</v>
      </c>
      <c r="H68" s="3" t="s">
        <v>32</v>
      </c>
      <c r="I68" s="39">
        <v>1</v>
      </c>
      <c r="J68" s="72">
        <v>3.25</v>
      </c>
      <c r="K68" s="39">
        <v>14430</v>
      </c>
      <c r="L68" s="73">
        <v>0.21295749704840614</v>
      </c>
      <c r="M68" s="13" t="s">
        <v>40</v>
      </c>
      <c r="N68" s="3">
        <f>IF(ISERROR(L68*$C$15),0,L68*$C$15)</f>
        <v>0</v>
      </c>
    </row>
    <row r="69" spans="1:14" s="13" customFormat="1" ht="12.75">
      <c r="A69" s="8">
        <v>51</v>
      </c>
      <c r="B69" s="9" t="s">
        <v>56</v>
      </c>
      <c r="C69" s="9" t="s">
        <v>57</v>
      </c>
      <c r="D69" s="38" t="s">
        <v>58</v>
      </c>
      <c r="E69" s="13">
        <v>444000</v>
      </c>
      <c r="F69" s="68">
        <v>44494</v>
      </c>
      <c r="G69" s="68">
        <v>44494</v>
      </c>
      <c r="H69" s="3" t="s">
        <v>32</v>
      </c>
      <c r="I69" s="39">
        <v>1</v>
      </c>
      <c r="J69" s="72">
        <v>3.25</v>
      </c>
      <c r="K69" s="39">
        <v>14430</v>
      </c>
      <c r="L69" s="73">
        <v>0.21295749704840614</v>
      </c>
      <c r="M69" s="13" t="s">
        <v>40</v>
      </c>
      <c r="N69" s="3">
        <f>IF(ISERROR(L69*$C$15),0,L69*$C$15)</f>
        <v>0</v>
      </c>
    </row>
    <row r="70" spans="1:14" s="13" customFormat="1" ht="12.75">
      <c r="A70" s="8">
        <v>52</v>
      </c>
      <c r="B70" s="9" t="s">
        <v>56</v>
      </c>
      <c r="C70" s="9" t="s">
        <v>57</v>
      </c>
      <c r="D70" s="38" t="s">
        <v>58</v>
      </c>
      <c r="E70" s="13">
        <v>444000</v>
      </c>
      <c r="F70" s="68">
        <v>44494</v>
      </c>
      <c r="G70" s="68">
        <v>44494</v>
      </c>
      <c r="H70" s="3" t="s">
        <v>32</v>
      </c>
      <c r="I70" s="39">
        <v>1</v>
      </c>
      <c r="J70" s="72">
        <v>100</v>
      </c>
      <c r="K70" s="39">
        <v>444000</v>
      </c>
      <c r="L70" s="73">
        <v>6.552538370720189</v>
      </c>
      <c r="M70" s="13" t="s">
        <v>39</v>
      </c>
      <c r="N70" s="3">
        <f>IF(ISERROR(L70*$C$15),0,L70*$C$15)</f>
        <v>0</v>
      </c>
    </row>
    <row r="71" spans="1:14" s="13" customFormat="1" ht="12.75">
      <c r="A71" s="8">
        <v>53</v>
      </c>
      <c r="B71" s="9" t="s">
        <v>53</v>
      </c>
      <c r="C71" s="9" t="s">
        <v>54</v>
      </c>
      <c r="D71" s="38" t="s">
        <v>55</v>
      </c>
      <c r="E71" s="13">
        <v>475000</v>
      </c>
      <c r="F71" s="68">
        <v>42850</v>
      </c>
      <c r="G71" s="68">
        <v>44676</v>
      </c>
      <c r="H71" s="3" t="s">
        <v>32</v>
      </c>
      <c r="I71" s="39">
        <v>1</v>
      </c>
      <c r="J71" s="72">
        <v>3</v>
      </c>
      <c r="K71" s="39">
        <v>14250</v>
      </c>
      <c r="L71" s="73">
        <v>0.21030106257378986</v>
      </c>
      <c r="M71" s="13" t="s">
        <v>40</v>
      </c>
      <c r="N71" s="3">
        <f>IF(ISERROR(L71*$C$15),0,L71*$C$15)</f>
        <v>0</v>
      </c>
    </row>
    <row r="72" spans="1:14" s="13" customFormat="1" ht="12.75">
      <c r="A72" s="8">
        <v>54</v>
      </c>
      <c r="B72" s="9" t="s">
        <v>53</v>
      </c>
      <c r="C72" s="9" t="s">
        <v>54</v>
      </c>
      <c r="D72" s="38" t="s">
        <v>55</v>
      </c>
      <c r="E72" s="13">
        <v>475000</v>
      </c>
      <c r="F72" s="68">
        <v>43215</v>
      </c>
      <c r="G72" s="68">
        <v>44676</v>
      </c>
      <c r="H72" s="3" t="s">
        <v>32</v>
      </c>
      <c r="I72" s="39">
        <v>1</v>
      </c>
      <c r="J72" s="72">
        <v>3</v>
      </c>
      <c r="K72" s="39">
        <v>14250</v>
      </c>
      <c r="L72" s="73">
        <v>0.21030106257378986</v>
      </c>
      <c r="M72" s="13" t="s">
        <v>40</v>
      </c>
      <c r="N72" s="3">
        <f>IF(ISERROR(L72*$C$15),0,L72*$C$15)</f>
        <v>0</v>
      </c>
    </row>
    <row r="73" spans="1:14" s="13" customFormat="1" ht="12.75">
      <c r="A73" s="8">
        <v>55</v>
      </c>
      <c r="B73" s="9" t="s">
        <v>53</v>
      </c>
      <c r="C73" s="9" t="s">
        <v>54</v>
      </c>
      <c r="D73" s="38" t="s">
        <v>55</v>
      </c>
      <c r="E73" s="13">
        <v>475000</v>
      </c>
      <c r="F73" s="68">
        <v>43580</v>
      </c>
      <c r="G73" s="68">
        <v>44676</v>
      </c>
      <c r="H73" s="3" t="s">
        <v>32</v>
      </c>
      <c r="I73" s="39">
        <v>1</v>
      </c>
      <c r="J73" s="72">
        <v>3</v>
      </c>
      <c r="K73" s="39">
        <v>14250</v>
      </c>
      <c r="L73" s="73">
        <v>0.21030106257378986</v>
      </c>
      <c r="M73" s="13" t="s">
        <v>40</v>
      </c>
      <c r="N73" s="3">
        <f>IF(ISERROR(L73*$C$15),0,L73*$C$15)</f>
        <v>0</v>
      </c>
    </row>
    <row r="74" spans="1:14" s="13" customFormat="1" ht="12.75">
      <c r="A74" s="8">
        <v>56</v>
      </c>
      <c r="B74" s="9" t="s">
        <v>53</v>
      </c>
      <c r="C74" s="9" t="s">
        <v>54</v>
      </c>
      <c r="D74" s="38" t="s">
        <v>55</v>
      </c>
      <c r="E74" s="13">
        <v>475000</v>
      </c>
      <c r="F74" s="68">
        <v>43946</v>
      </c>
      <c r="G74" s="68">
        <v>44676</v>
      </c>
      <c r="H74" s="3" t="s">
        <v>32</v>
      </c>
      <c r="I74" s="39">
        <v>1</v>
      </c>
      <c r="J74" s="72">
        <v>3</v>
      </c>
      <c r="K74" s="39">
        <v>14250</v>
      </c>
      <c r="L74" s="73">
        <v>0.21030106257378986</v>
      </c>
      <c r="M74" s="13" t="s">
        <v>40</v>
      </c>
      <c r="N74" s="3">
        <f>IF(ISERROR(L74*$C$15),0,L74*$C$15)</f>
        <v>0</v>
      </c>
    </row>
    <row r="75" spans="1:14" s="13" customFormat="1" ht="12.75">
      <c r="A75" s="8">
        <v>57</v>
      </c>
      <c r="B75" s="9" t="s">
        <v>53</v>
      </c>
      <c r="C75" s="9" t="s">
        <v>54</v>
      </c>
      <c r="D75" s="38" t="s">
        <v>55</v>
      </c>
      <c r="E75" s="13">
        <v>475000</v>
      </c>
      <c r="F75" s="68">
        <v>44311</v>
      </c>
      <c r="G75" s="68">
        <v>44676</v>
      </c>
      <c r="H75" s="3" t="s">
        <v>32</v>
      </c>
      <c r="I75" s="39">
        <v>1</v>
      </c>
      <c r="J75" s="72">
        <v>3</v>
      </c>
      <c r="K75" s="39">
        <v>14250</v>
      </c>
      <c r="L75" s="73">
        <v>0.21030106257378986</v>
      </c>
      <c r="M75" s="13" t="s">
        <v>40</v>
      </c>
      <c r="N75" s="3">
        <f>IF(ISERROR(L75*$C$15),0,L75*$C$15)</f>
        <v>0</v>
      </c>
    </row>
    <row r="76" spans="1:14" s="13" customFormat="1" ht="12.75">
      <c r="A76" s="8">
        <v>58</v>
      </c>
      <c r="B76" s="9" t="s">
        <v>53</v>
      </c>
      <c r="C76" s="9" t="s">
        <v>54</v>
      </c>
      <c r="D76" s="38" t="s">
        <v>55</v>
      </c>
      <c r="E76" s="13">
        <v>475000</v>
      </c>
      <c r="F76" s="68">
        <v>44676</v>
      </c>
      <c r="G76" s="68">
        <v>44676</v>
      </c>
      <c r="H76" s="3" t="s">
        <v>32</v>
      </c>
      <c r="I76" s="39">
        <v>1</v>
      </c>
      <c r="J76" s="72">
        <v>3</v>
      </c>
      <c r="K76" s="39">
        <v>14250</v>
      </c>
      <c r="L76" s="73">
        <v>0.21030106257378986</v>
      </c>
      <c r="M76" s="13" t="s">
        <v>40</v>
      </c>
      <c r="N76" s="3">
        <f>IF(ISERROR(L76*$C$15),0,L76*$C$15)</f>
        <v>0</v>
      </c>
    </row>
    <row r="77" spans="1:14" s="13" customFormat="1" ht="12.75">
      <c r="A77" s="8">
        <v>59</v>
      </c>
      <c r="B77" s="9" t="s">
        <v>53</v>
      </c>
      <c r="C77" s="9" t="s">
        <v>54</v>
      </c>
      <c r="D77" s="38" t="s">
        <v>55</v>
      </c>
      <c r="E77" s="13">
        <v>475000</v>
      </c>
      <c r="F77" s="68">
        <v>44676</v>
      </c>
      <c r="G77" s="68">
        <v>44676</v>
      </c>
      <c r="H77" s="3" t="s">
        <v>32</v>
      </c>
      <c r="I77" s="39">
        <v>1</v>
      </c>
      <c r="J77" s="72">
        <v>100</v>
      </c>
      <c r="K77" s="39">
        <v>475000</v>
      </c>
      <c r="L77" s="73">
        <v>7.0100354191263285</v>
      </c>
      <c r="M77" s="13" t="s">
        <v>39</v>
      </c>
      <c r="N77" s="3">
        <f>IF(ISERROR(L77*$C$15),0,L77*$C$15)</f>
        <v>0</v>
      </c>
    </row>
    <row r="78" spans="1:14" s="13" customFormat="1" ht="12.75">
      <c r="A78" s="8">
        <v>60</v>
      </c>
      <c r="B78" s="9" t="s">
        <v>50</v>
      </c>
      <c r="C78" s="9" t="s">
        <v>51</v>
      </c>
      <c r="D78" s="38" t="s">
        <v>52</v>
      </c>
      <c r="E78" s="13">
        <v>334000</v>
      </c>
      <c r="F78" s="68">
        <v>43033</v>
      </c>
      <c r="G78" s="68">
        <v>44859</v>
      </c>
      <c r="H78" s="3" t="s">
        <v>32</v>
      </c>
      <c r="I78" s="39">
        <v>1</v>
      </c>
      <c r="J78" s="72">
        <v>2.25</v>
      </c>
      <c r="K78" s="39">
        <v>7515</v>
      </c>
      <c r="L78" s="73">
        <v>0.11090613931523022</v>
      </c>
      <c r="M78" s="13" t="s">
        <v>40</v>
      </c>
      <c r="N78" s="3">
        <f>IF(ISERROR(L78*$C$15),0,L78*$C$15)</f>
        <v>0</v>
      </c>
    </row>
    <row r="79" spans="1:14" s="13" customFormat="1" ht="12.75">
      <c r="A79" s="8">
        <v>61</v>
      </c>
      <c r="B79" s="9" t="s">
        <v>50</v>
      </c>
      <c r="C79" s="9" t="s">
        <v>51</v>
      </c>
      <c r="D79" s="38" t="s">
        <v>52</v>
      </c>
      <c r="E79" s="13">
        <v>334000</v>
      </c>
      <c r="F79" s="68">
        <v>43398</v>
      </c>
      <c r="G79" s="68">
        <v>44859</v>
      </c>
      <c r="H79" s="3" t="s">
        <v>32</v>
      </c>
      <c r="I79" s="39">
        <v>1</v>
      </c>
      <c r="J79" s="72">
        <v>2.25</v>
      </c>
      <c r="K79" s="39">
        <v>7515</v>
      </c>
      <c r="L79" s="73">
        <v>0.11090613931523022</v>
      </c>
      <c r="M79" s="13" t="s">
        <v>40</v>
      </c>
      <c r="N79" s="3">
        <f>IF(ISERROR(L79*$C$15),0,L79*$C$15)</f>
        <v>0</v>
      </c>
    </row>
    <row r="80" spans="1:14" s="13" customFormat="1" ht="12.75">
      <c r="A80" s="8">
        <v>62</v>
      </c>
      <c r="B80" s="9" t="s">
        <v>50</v>
      </c>
      <c r="C80" s="9" t="s">
        <v>51</v>
      </c>
      <c r="D80" s="38" t="s">
        <v>52</v>
      </c>
      <c r="E80" s="13">
        <v>334000</v>
      </c>
      <c r="F80" s="68">
        <v>43763</v>
      </c>
      <c r="G80" s="68">
        <v>44859</v>
      </c>
      <c r="H80" s="3" t="s">
        <v>32</v>
      </c>
      <c r="I80" s="39">
        <v>1</v>
      </c>
      <c r="J80" s="72">
        <v>2.25</v>
      </c>
      <c r="K80" s="39">
        <v>7515</v>
      </c>
      <c r="L80" s="73">
        <v>0.11090613931523022</v>
      </c>
      <c r="M80" s="13" t="s">
        <v>40</v>
      </c>
      <c r="N80" s="3">
        <f>IF(ISERROR(L80*$C$15),0,L80*$C$15)</f>
        <v>0</v>
      </c>
    </row>
    <row r="81" spans="1:14" s="13" customFormat="1" ht="12.75">
      <c r="A81" s="8">
        <v>63</v>
      </c>
      <c r="B81" s="9" t="s">
        <v>50</v>
      </c>
      <c r="C81" s="9" t="s">
        <v>51</v>
      </c>
      <c r="D81" s="38" t="s">
        <v>52</v>
      </c>
      <c r="E81" s="13">
        <v>334000</v>
      </c>
      <c r="F81" s="68">
        <v>44129</v>
      </c>
      <c r="G81" s="68">
        <v>44859</v>
      </c>
      <c r="H81" s="3" t="s">
        <v>32</v>
      </c>
      <c r="I81" s="39">
        <v>1</v>
      </c>
      <c r="J81" s="72">
        <v>2.25</v>
      </c>
      <c r="K81" s="39">
        <v>7515</v>
      </c>
      <c r="L81" s="73">
        <v>0.11090613931523022</v>
      </c>
      <c r="M81" s="13" t="s">
        <v>40</v>
      </c>
      <c r="N81" s="3">
        <f>IF(ISERROR(L81*$C$15),0,L81*$C$15)</f>
        <v>0</v>
      </c>
    </row>
    <row r="82" spans="1:14" s="13" customFormat="1" ht="12.75">
      <c r="A82" s="8">
        <v>64</v>
      </c>
      <c r="B82" s="9" t="s">
        <v>50</v>
      </c>
      <c r="C82" s="9" t="s">
        <v>51</v>
      </c>
      <c r="D82" s="38" t="s">
        <v>52</v>
      </c>
      <c r="E82" s="13">
        <v>334000</v>
      </c>
      <c r="F82" s="68">
        <v>44494</v>
      </c>
      <c r="G82" s="68">
        <v>44859</v>
      </c>
      <c r="H82" s="3" t="s">
        <v>32</v>
      </c>
      <c r="I82" s="39">
        <v>1</v>
      </c>
      <c r="J82" s="72">
        <v>2.25</v>
      </c>
      <c r="K82" s="39">
        <v>7515</v>
      </c>
      <c r="L82" s="73">
        <v>0.11090613931523022</v>
      </c>
      <c r="M82" s="13" t="s">
        <v>40</v>
      </c>
      <c r="N82" s="3">
        <f>IF(ISERROR(L82*$C$15),0,L82*$C$15)</f>
        <v>0</v>
      </c>
    </row>
    <row r="83" spans="1:14" s="13" customFormat="1" ht="12.75">
      <c r="A83" s="8">
        <v>65</v>
      </c>
      <c r="B83" s="9" t="s">
        <v>50</v>
      </c>
      <c r="C83" s="9" t="s">
        <v>51</v>
      </c>
      <c r="D83" s="38" t="s">
        <v>52</v>
      </c>
      <c r="E83" s="13">
        <v>334000</v>
      </c>
      <c r="F83" s="68">
        <v>44859</v>
      </c>
      <c r="G83" s="68">
        <v>44859</v>
      </c>
      <c r="H83" s="3" t="s">
        <v>32</v>
      </c>
      <c r="I83" s="39">
        <v>1</v>
      </c>
      <c r="J83" s="72">
        <v>2.25</v>
      </c>
      <c r="K83" s="39">
        <v>7515</v>
      </c>
      <c r="L83" s="73">
        <v>0.11090613931523022</v>
      </c>
      <c r="M83" s="13" t="s">
        <v>40</v>
      </c>
      <c r="N83" s="3">
        <f>IF(ISERROR(L83*$C$15),0,L83*$C$15)</f>
        <v>0</v>
      </c>
    </row>
    <row r="84" spans="1:14" s="13" customFormat="1" ht="12.75">
      <c r="A84" s="8">
        <v>66</v>
      </c>
      <c r="B84" s="9" t="s">
        <v>50</v>
      </c>
      <c r="C84" s="9" t="s">
        <v>51</v>
      </c>
      <c r="D84" s="38" t="s">
        <v>52</v>
      </c>
      <c r="E84" s="13">
        <v>334000</v>
      </c>
      <c r="F84" s="68">
        <v>44859</v>
      </c>
      <c r="G84" s="68">
        <v>44859</v>
      </c>
      <c r="H84" s="3" t="s">
        <v>32</v>
      </c>
      <c r="I84" s="39">
        <v>1</v>
      </c>
      <c r="J84" s="72">
        <v>100</v>
      </c>
      <c r="K84" s="39">
        <v>334000</v>
      </c>
      <c r="L84" s="73">
        <v>4.929161747343565</v>
      </c>
      <c r="M84" s="13" t="s">
        <v>39</v>
      </c>
      <c r="N84" s="3">
        <f>IF(ISERROR(L84*$C$15),0,L84*$C$15)</f>
        <v>0</v>
      </c>
    </row>
    <row r="85" spans="1:14" s="13" customFormat="1" ht="12.75">
      <c r="A85" s="8">
        <v>67</v>
      </c>
      <c r="B85" s="9" t="s">
        <v>47</v>
      </c>
      <c r="C85" s="9" t="s">
        <v>48</v>
      </c>
      <c r="D85" s="38" t="s">
        <v>49</v>
      </c>
      <c r="E85" s="13">
        <v>392000</v>
      </c>
      <c r="F85" s="68">
        <v>42880</v>
      </c>
      <c r="G85" s="68">
        <v>45071</v>
      </c>
      <c r="H85" s="3" t="s">
        <v>32</v>
      </c>
      <c r="I85" s="39">
        <v>1</v>
      </c>
      <c r="J85" s="72">
        <v>1.75</v>
      </c>
      <c r="K85" s="39">
        <v>6860.000000000001</v>
      </c>
      <c r="L85" s="73">
        <v>0.10123966942148761</v>
      </c>
      <c r="M85" s="13" t="s">
        <v>40</v>
      </c>
      <c r="N85" s="3">
        <f>IF(ISERROR(L85*$C$15),0,L85*$C$15)</f>
        <v>0</v>
      </c>
    </row>
    <row r="86" spans="1:14" s="13" customFormat="1" ht="12.75">
      <c r="A86" s="8">
        <v>68</v>
      </c>
      <c r="B86" s="9" t="s">
        <v>47</v>
      </c>
      <c r="C86" s="9" t="s">
        <v>48</v>
      </c>
      <c r="D86" s="38" t="s">
        <v>49</v>
      </c>
      <c r="E86" s="13">
        <v>392000</v>
      </c>
      <c r="F86" s="68">
        <v>43245</v>
      </c>
      <c r="G86" s="68">
        <v>45071</v>
      </c>
      <c r="H86" s="3" t="s">
        <v>32</v>
      </c>
      <c r="I86" s="39">
        <v>1</v>
      </c>
      <c r="J86" s="72">
        <v>1.75</v>
      </c>
      <c r="K86" s="39">
        <v>6860.000000000001</v>
      </c>
      <c r="L86" s="73">
        <v>0.10123966942148761</v>
      </c>
      <c r="M86" s="13" t="s">
        <v>40</v>
      </c>
      <c r="N86" s="3">
        <f>IF(ISERROR(L86*$C$15),0,L86*$C$15)</f>
        <v>0</v>
      </c>
    </row>
    <row r="87" spans="1:14" s="13" customFormat="1" ht="12.75">
      <c r="A87" s="8">
        <v>69</v>
      </c>
      <c r="B87" s="9" t="s">
        <v>47</v>
      </c>
      <c r="C87" s="9" t="s">
        <v>48</v>
      </c>
      <c r="D87" s="38" t="s">
        <v>49</v>
      </c>
      <c r="E87" s="13">
        <v>392000</v>
      </c>
      <c r="F87" s="68">
        <v>43610</v>
      </c>
      <c r="G87" s="68">
        <v>45071</v>
      </c>
      <c r="H87" s="3" t="s">
        <v>32</v>
      </c>
      <c r="I87" s="39">
        <v>1</v>
      </c>
      <c r="J87" s="72">
        <v>1.75</v>
      </c>
      <c r="K87" s="39">
        <v>6860.000000000001</v>
      </c>
      <c r="L87" s="73">
        <v>0.10123966942148761</v>
      </c>
      <c r="M87" s="13" t="s">
        <v>40</v>
      </c>
      <c r="N87" s="3">
        <f>IF(ISERROR(L87*$C$15),0,L87*$C$15)</f>
        <v>0</v>
      </c>
    </row>
    <row r="88" spans="1:14" s="13" customFormat="1" ht="12.75">
      <c r="A88" s="8">
        <v>70</v>
      </c>
      <c r="B88" s="9" t="s">
        <v>47</v>
      </c>
      <c r="C88" s="9" t="s">
        <v>48</v>
      </c>
      <c r="D88" s="38" t="s">
        <v>49</v>
      </c>
      <c r="E88" s="13">
        <v>392000</v>
      </c>
      <c r="F88" s="68">
        <v>43976</v>
      </c>
      <c r="G88" s="68">
        <v>45071</v>
      </c>
      <c r="H88" s="3" t="s">
        <v>32</v>
      </c>
      <c r="I88" s="39">
        <v>1</v>
      </c>
      <c r="J88" s="72">
        <v>1.75</v>
      </c>
      <c r="K88" s="39">
        <v>6860.000000000001</v>
      </c>
      <c r="L88" s="73">
        <v>0.10123966942148761</v>
      </c>
      <c r="M88" s="13" t="s">
        <v>40</v>
      </c>
      <c r="N88" s="3">
        <f>IF(ISERROR(L88*$C$15),0,L88*$C$15)</f>
        <v>0</v>
      </c>
    </row>
    <row r="89" spans="1:14" s="13" customFormat="1" ht="12.75">
      <c r="A89" s="8">
        <v>71</v>
      </c>
      <c r="B89" s="9" t="s">
        <v>47</v>
      </c>
      <c r="C89" s="9" t="s">
        <v>48</v>
      </c>
      <c r="D89" s="38" t="s">
        <v>49</v>
      </c>
      <c r="E89" s="13">
        <v>392000</v>
      </c>
      <c r="F89" s="68">
        <v>44341</v>
      </c>
      <c r="G89" s="68">
        <v>45071</v>
      </c>
      <c r="H89" s="3" t="s">
        <v>32</v>
      </c>
      <c r="I89" s="39">
        <v>1</v>
      </c>
      <c r="J89" s="72">
        <v>1.75</v>
      </c>
      <c r="K89" s="39">
        <v>6860.000000000001</v>
      </c>
      <c r="L89" s="73">
        <v>0.10123966942148761</v>
      </c>
      <c r="M89" s="13" t="s">
        <v>40</v>
      </c>
      <c r="N89" s="3">
        <f>IF(ISERROR(L89*$C$15),0,L89*$C$15)</f>
        <v>0</v>
      </c>
    </row>
    <row r="90" spans="1:14" s="13" customFormat="1" ht="12.75">
      <c r="A90" s="8">
        <v>72</v>
      </c>
      <c r="B90" s="9" t="s">
        <v>47</v>
      </c>
      <c r="C90" s="9" t="s">
        <v>48</v>
      </c>
      <c r="D90" s="38" t="s">
        <v>49</v>
      </c>
      <c r="E90" s="13">
        <v>392000</v>
      </c>
      <c r="F90" s="68">
        <v>44706</v>
      </c>
      <c r="G90" s="68">
        <v>45071</v>
      </c>
      <c r="H90" s="3" t="s">
        <v>32</v>
      </c>
      <c r="I90" s="39">
        <v>1</v>
      </c>
      <c r="J90" s="72">
        <v>1.75</v>
      </c>
      <c r="K90" s="39">
        <v>6860.000000000001</v>
      </c>
      <c r="L90" s="73">
        <v>0.10123966942148761</v>
      </c>
      <c r="M90" s="13" t="s">
        <v>40</v>
      </c>
      <c r="N90" s="3">
        <f>IF(ISERROR(L90*$C$15),0,L90*$C$15)</f>
        <v>0</v>
      </c>
    </row>
    <row r="91" spans="1:14" s="13" customFormat="1" ht="12.75">
      <c r="A91" s="8">
        <v>73</v>
      </c>
      <c r="B91" s="9" t="s">
        <v>47</v>
      </c>
      <c r="C91" s="9" t="s">
        <v>48</v>
      </c>
      <c r="D91" s="38" t="s">
        <v>49</v>
      </c>
      <c r="E91" s="13">
        <v>392000</v>
      </c>
      <c r="F91" s="68">
        <v>45071</v>
      </c>
      <c r="G91" s="68">
        <v>45071</v>
      </c>
      <c r="H91" s="3" t="s">
        <v>32</v>
      </c>
      <c r="I91" s="39">
        <v>1</v>
      </c>
      <c r="J91" s="72">
        <v>1.75</v>
      </c>
      <c r="K91" s="39">
        <v>6860.000000000001</v>
      </c>
      <c r="L91" s="73">
        <v>0.10123966942148761</v>
      </c>
      <c r="M91" s="13" t="s">
        <v>40</v>
      </c>
      <c r="N91" s="3">
        <f>IF(ISERROR(L91*$C$15),0,L91*$C$15)</f>
        <v>0</v>
      </c>
    </row>
    <row r="92" spans="1:14" s="13" customFormat="1" ht="12.75">
      <c r="A92" s="8">
        <v>74</v>
      </c>
      <c r="B92" s="9" t="s">
        <v>47</v>
      </c>
      <c r="C92" s="9" t="s">
        <v>48</v>
      </c>
      <c r="D92" s="38" t="s">
        <v>49</v>
      </c>
      <c r="E92" s="13">
        <v>392000</v>
      </c>
      <c r="F92" s="68">
        <v>45071</v>
      </c>
      <c r="G92" s="68">
        <v>45071</v>
      </c>
      <c r="H92" s="3" t="s">
        <v>32</v>
      </c>
      <c r="I92" s="39">
        <v>1</v>
      </c>
      <c r="J92" s="72">
        <v>100</v>
      </c>
      <c r="K92" s="39">
        <v>392000</v>
      </c>
      <c r="L92" s="73">
        <v>5.785123966942149</v>
      </c>
      <c r="M92" s="13" t="s">
        <v>39</v>
      </c>
      <c r="N92" s="3">
        <f>IF(ISERROR(L92*$C$15),0,L92*$C$15)</f>
        <v>0</v>
      </c>
    </row>
    <row r="93" spans="1:14" s="13" customFormat="1" ht="12.75">
      <c r="A93" s="8">
        <v>75</v>
      </c>
      <c r="B93" s="9" t="s">
        <v>44</v>
      </c>
      <c r="C93" s="9" t="s">
        <v>45</v>
      </c>
      <c r="D93" s="38" t="s">
        <v>46</v>
      </c>
      <c r="E93" s="13">
        <v>368000</v>
      </c>
      <c r="F93" s="68">
        <v>42880</v>
      </c>
      <c r="G93" s="68">
        <v>45437</v>
      </c>
      <c r="H93" s="3" t="s">
        <v>32</v>
      </c>
      <c r="I93" s="39">
        <v>1</v>
      </c>
      <c r="J93" s="72">
        <v>2.25</v>
      </c>
      <c r="K93" s="39">
        <v>8280</v>
      </c>
      <c r="L93" s="73">
        <v>0.12219598583234947</v>
      </c>
      <c r="M93" s="13" t="s">
        <v>40</v>
      </c>
      <c r="N93" s="3">
        <f>IF(ISERROR(L93*$C$15),0,L93*$C$15)</f>
        <v>0</v>
      </c>
    </row>
    <row r="94" spans="1:14" s="13" customFormat="1" ht="12.75">
      <c r="A94" s="8">
        <v>76</v>
      </c>
      <c r="B94" s="9" t="s">
        <v>44</v>
      </c>
      <c r="C94" s="9" t="s">
        <v>45</v>
      </c>
      <c r="D94" s="38" t="s">
        <v>46</v>
      </c>
      <c r="E94" s="13">
        <v>368000</v>
      </c>
      <c r="F94" s="68">
        <v>43245</v>
      </c>
      <c r="G94" s="68">
        <v>45437</v>
      </c>
      <c r="H94" s="3" t="s">
        <v>32</v>
      </c>
      <c r="I94" s="39">
        <v>1</v>
      </c>
      <c r="J94" s="72">
        <v>2.25</v>
      </c>
      <c r="K94" s="39">
        <v>8280</v>
      </c>
      <c r="L94" s="73">
        <v>0.12219598583234947</v>
      </c>
      <c r="M94" s="13" t="s">
        <v>40</v>
      </c>
      <c r="N94" s="3">
        <f>IF(ISERROR(L94*$C$15),0,L94*$C$15)</f>
        <v>0</v>
      </c>
    </row>
    <row r="95" spans="1:14" s="13" customFormat="1" ht="12.75">
      <c r="A95" s="8">
        <v>77</v>
      </c>
      <c r="B95" s="9" t="s">
        <v>44</v>
      </c>
      <c r="C95" s="9" t="s">
        <v>45</v>
      </c>
      <c r="D95" s="38" t="s">
        <v>46</v>
      </c>
      <c r="E95" s="13">
        <v>368000</v>
      </c>
      <c r="F95" s="68">
        <v>43610</v>
      </c>
      <c r="G95" s="68">
        <v>45437</v>
      </c>
      <c r="H95" s="3" t="s">
        <v>32</v>
      </c>
      <c r="I95" s="39">
        <v>1</v>
      </c>
      <c r="J95" s="72">
        <v>2.25</v>
      </c>
      <c r="K95" s="39">
        <v>8280</v>
      </c>
      <c r="L95" s="73">
        <v>0.12219598583234947</v>
      </c>
      <c r="M95" s="13" t="s">
        <v>40</v>
      </c>
      <c r="N95" s="3">
        <f>IF(ISERROR(L95*$C$15),0,L95*$C$15)</f>
        <v>0</v>
      </c>
    </row>
    <row r="96" spans="1:14" s="13" customFormat="1" ht="12.75">
      <c r="A96" s="8">
        <v>78</v>
      </c>
      <c r="B96" s="9" t="s">
        <v>44</v>
      </c>
      <c r="C96" s="9" t="s">
        <v>45</v>
      </c>
      <c r="D96" s="38" t="s">
        <v>46</v>
      </c>
      <c r="E96" s="13">
        <v>368000</v>
      </c>
      <c r="F96" s="68">
        <v>43976</v>
      </c>
      <c r="G96" s="68">
        <v>45437</v>
      </c>
      <c r="H96" s="3" t="s">
        <v>32</v>
      </c>
      <c r="I96" s="39">
        <v>1</v>
      </c>
      <c r="J96" s="72">
        <v>2.25</v>
      </c>
      <c r="K96" s="39">
        <v>8280</v>
      </c>
      <c r="L96" s="73">
        <v>0.12219598583234947</v>
      </c>
      <c r="M96" s="13" t="s">
        <v>40</v>
      </c>
      <c r="N96" s="3">
        <f>IF(ISERROR(L96*$C$15),0,L96*$C$15)</f>
        <v>0</v>
      </c>
    </row>
    <row r="97" spans="1:14" s="13" customFormat="1" ht="12.75">
      <c r="A97" s="8">
        <v>79</v>
      </c>
      <c r="B97" s="9" t="s">
        <v>44</v>
      </c>
      <c r="C97" s="9" t="s">
        <v>45</v>
      </c>
      <c r="D97" s="38" t="s">
        <v>46</v>
      </c>
      <c r="E97" s="13">
        <v>368000</v>
      </c>
      <c r="F97" s="68">
        <v>44341</v>
      </c>
      <c r="G97" s="68">
        <v>45437</v>
      </c>
      <c r="H97" s="3" t="s">
        <v>32</v>
      </c>
      <c r="I97" s="39">
        <v>1</v>
      </c>
      <c r="J97" s="72">
        <v>2.25</v>
      </c>
      <c r="K97" s="39">
        <v>8280</v>
      </c>
      <c r="L97" s="73">
        <v>0.12219598583234947</v>
      </c>
      <c r="M97" s="13" t="s">
        <v>40</v>
      </c>
      <c r="N97" s="3">
        <f>IF(ISERROR(L97*$C$15),0,L97*$C$15)</f>
        <v>0</v>
      </c>
    </row>
    <row r="98" spans="1:14" s="13" customFormat="1" ht="12.75">
      <c r="A98" s="8">
        <v>80</v>
      </c>
      <c r="B98" s="9" t="s">
        <v>44</v>
      </c>
      <c r="C98" s="9" t="s">
        <v>45</v>
      </c>
      <c r="D98" s="38" t="s">
        <v>46</v>
      </c>
      <c r="E98" s="13">
        <v>368000</v>
      </c>
      <c r="F98" s="68">
        <v>44706</v>
      </c>
      <c r="G98" s="68">
        <v>45437</v>
      </c>
      <c r="H98" s="3" t="s">
        <v>32</v>
      </c>
      <c r="I98" s="39">
        <v>1</v>
      </c>
      <c r="J98" s="72">
        <v>2.25</v>
      </c>
      <c r="K98" s="39">
        <v>8280</v>
      </c>
      <c r="L98" s="73">
        <v>0.12219598583234947</v>
      </c>
      <c r="M98" s="13" t="s">
        <v>40</v>
      </c>
      <c r="N98" s="3">
        <f>IF(ISERROR(L98*$C$15),0,L98*$C$15)</f>
        <v>0</v>
      </c>
    </row>
    <row r="99" spans="1:14" s="13" customFormat="1" ht="12.75">
      <c r="A99" s="8">
        <v>81</v>
      </c>
      <c r="B99" s="9" t="s">
        <v>44</v>
      </c>
      <c r="C99" s="9" t="s">
        <v>45</v>
      </c>
      <c r="D99" s="38" t="s">
        <v>46</v>
      </c>
      <c r="E99" s="13">
        <v>368000</v>
      </c>
      <c r="F99" s="68">
        <v>45071</v>
      </c>
      <c r="G99" s="68">
        <v>45437</v>
      </c>
      <c r="H99" s="3" t="s">
        <v>32</v>
      </c>
      <c r="I99" s="39">
        <v>1</v>
      </c>
      <c r="J99" s="72">
        <v>2.25</v>
      </c>
      <c r="K99" s="39">
        <v>8280</v>
      </c>
      <c r="L99" s="73">
        <v>0.12219598583234947</v>
      </c>
      <c r="M99" s="13" t="s">
        <v>40</v>
      </c>
      <c r="N99" s="3">
        <f>IF(ISERROR(L99*$C$15),0,L99*$C$15)</f>
        <v>0</v>
      </c>
    </row>
    <row r="100" spans="1:14" s="13" customFormat="1" ht="12.75">
      <c r="A100" s="8">
        <v>82</v>
      </c>
      <c r="B100" s="9" t="s">
        <v>44</v>
      </c>
      <c r="C100" s="9" t="s">
        <v>45</v>
      </c>
      <c r="D100" s="38" t="s">
        <v>46</v>
      </c>
      <c r="E100" s="13">
        <v>368000</v>
      </c>
      <c r="F100" s="68">
        <v>45437</v>
      </c>
      <c r="G100" s="68">
        <v>45437</v>
      </c>
      <c r="H100" s="3" t="s">
        <v>32</v>
      </c>
      <c r="I100" s="39">
        <v>1</v>
      </c>
      <c r="J100" s="72">
        <v>2.25</v>
      </c>
      <c r="K100" s="39">
        <v>8280</v>
      </c>
      <c r="L100" s="73">
        <v>0.12219598583234947</v>
      </c>
      <c r="M100" s="13" t="s">
        <v>40</v>
      </c>
      <c r="N100" s="3">
        <f>IF(ISERROR(L100*$C$15),0,L100*$C$15)</f>
        <v>0</v>
      </c>
    </row>
    <row r="101" spans="1:14" s="13" customFormat="1" ht="12.75">
      <c r="A101" s="8">
        <v>83</v>
      </c>
      <c r="B101" s="9" t="s">
        <v>44</v>
      </c>
      <c r="C101" s="9" t="s">
        <v>45</v>
      </c>
      <c r="D101" s="38" t="s">
        <v>46</v>
      </c>
      <c r="E101" s="13">
        <v>368000</v>
      </c>
      <c r="F101" s="68">
        <v>45437</v>
      </c>
      <c r="G101" s="68">
        <v>45437</v>
      </c>
      <c r="H101" s="3" t="s">
        <v>32</v>
      </c>
      <c r="I101" s="39">
        <v>1</v>
      </c>
      <c r="J101" s="72">
        <v>100</v>
      </c>
      <c r="K101" s="39">
        <v>368000</v>
      </c>
      <c r="L101" s="73">
        <v>5.430932703659977</v>
      </c>
      <c r="M101" s="13" t="s">
        <v>39</v>
      </c>
      <c r="N101" s="3">
        <f>IF(ISERROR(L101*$C$15),0,L101*$C$15)</f>
        <v>0</v>
      </c>
    </row>
    <row r="102" spans="1:14" s="13" customFormat="1" ht="12.75">
      <c r="A102" s="8">
        <v>84</v>
      </c>
      <c r="B102" s="9" t="s">
        <v>41</v>
      </c>
      <c r="C102" s="9" t="s">
        <v>42</v>
      </c>
      <c r="D102" s="38" t="s">
        <v>43</v>
      </c>
      <c r="E102" s="13">
        <v>336000</v>
      </c>
      <c r="F102" s="68">
        <v>43064</v>
      </c>
      <c r="G102" s="68">
        <v>45621</v>
      </c>
      <c r="H102" s="3" t="s">
        <v>32</v>
      </c>
      <c r="I102" s="39">
        <v>1</v>
      </c>
      <c r="J102" s="72">
        <v>1.75</v>
      </c>
      <c r="K102" s="39">
        <v>5880.000000000001</v>
      </c>
      <c r="L102" s="73">
        <v>0.08677685950413225</v>
      </c>
      <c r="M102" s="13" t="s">
        <v>40</v>
      </c>
      <c r="N102" s="3">
        <f>IF(ISERROR(L102*$C$15),0,L102*$C$15)</f>
        <v>0</v>
      </c>
    </row>
    <row r="103" spans="1:14" s="13" customFormat="1" ht="12.75">
      <c r="A103" s="8">
        <v>85</v>
      </c>
      <c r="B103" s="9" t="s">
        <v>41</v>
      </c>
      <c r="C103" s="9" t="s">
        <v>42</v>
      </c>
      <c r="D103" s="38" t="s">
        <v>43</v>
      </c>
      <c r="E103" s="13">
        <v>336000</v>
      </c>
      <c r="F103" s="68">
        <v>43429</v>
      </c>
      <c r="G103" s="68">
        <v>45621</v>
      </c>
      <c r="H103" s="3" t="s">
        <v>32</v>
      </c>
      <c r="I103" s="39">
        <v>1</v>
      </c>
      <c r="J103" s="72">
        <v>1.75</v>
      </c>
      <c r="K103" s="39">
        <v>5880.000000000001</v>
      </c>
      <c r="L103" s="73">
        <v>0.08677685950413225</v>
      </c>
      <c r="M103" s="13" t="s">
        <v>40</v>
      </c>
      <c r="N103" s="3">
        <f>IF(ISERROR(L103*$C$15),0,L103*$C$15)</f>
        <v>0</v>
      </c>
    </row>
    <row r="104" spans="1:14" s="13" customFormat="1" ht="12.75">
      <c r="A104" s="8">
        <v>86</v>
      </c>
      <c r="B104" s="9" t="s">
        <v>41</v>
      </c>
      <c r="C104" s="9" t="s">
        <v>42</v>
      </c>
      <c r="D104" s="38" t="s">
        <v>43</v>
      </c>
      <c r="E104" s="13">
        <v>336000</v>
      </c>
      <c r="F104" s="68">
        <v>43794</v>
      </c>
      <c r="G104" s="68">
        <v>45621</v>
      </c>
      <c r="H104" s="3" t="s">
        <v>32</v>
      </c>
      <c r="I104" s="39">
        <v>1</v>
      </c>
      <c r="J104" s="72">
        <v>1.75</v>
      </c>
      <c r="K104" s="39">
        <v>5880.000000000001</v>
      </c>
      <c r="L104" s="73">
        <v>0.08677685950413225</v>
      </c>
      <c r="M104" s="13" t="s">
        <v>40</v>
      </c>
      <c r="N104" s="3">
        <f>IF(ISERROR(L104*$C$15),0,L104*$C$15)</f>
        <v>0</v>
      </c>
    </row>
    <row r="105" spans="1:14" s="13" customFormat="1" ht="12.75">
      <c r="A105" s="8">
        <v>87</v>
      </c>
      <c r="B105" s="9" t="s">
        <v>41</v>
      </c>
      <c r="C105" s="9" t="s">
        <v>42</v>
      </c>
      <c r="D105" s="38" t="s">
        <v>43</v>
      </c>
      <c r="E105" s="13">
        <v>336000</v>
      </c>
      <c r="F105" s="68">
        <v>44160</v>
      </c>
      <c r="G105" s="68">
        <v>45621</v>
      </c>
      <c r="H105" s="3" t="s">
        <v>32</v>
      </c>
      <c r="I105" s="39">
        <v>1</v>
      </c>
      <c r="J105" s="72">
        <v>1.75</v>
      </c>
      <c r="K105" s="39">
        <v>5880.000000000001</v>
      </c>
      <c r="L105" s="73">
        <v>0.08677685950413225</v>
      </c>
      <c r="M105" s="13" t="s">
        <v>40</v>
      </c>
      <c r="N105" s="3">
        <f>IF(ISERROR(L105*$C$15),0,L105*$C$15)</f>
        <v>0</v>
      </c>
    </row>
    <row r="106" spans="1:14" s="13" customFormat="1" ht="12.75">
      <c r="A106" s="8">
        <v>88</v>
      </c>
      <c r="B106" s="9" t="s">
        <v>41</v>
      </c>
      <c r="C106" s="9" t="s">
        <v>42</v>
      </c>
      <c r="D106" s="38" t="s">
        <v>43</v>
      </c>
      <c r="E106" s="13">
        <v>336000</v>
      </c>
      <c r="F106" s="68">
        <v>44525</v>
      </c>
      <c r="G106" s="68">
        <v>45621</v>
      </c>
      <c r="H106" s="3" t="s">
        <v>32</v>
      </c>
      <c r="I106" s="39">
        <v>1</v>
      </c>
      <c r="J106" s="72">
        <v>1.75</v>
      </c>
      <c r="K106" s="39">
        <v>5880.000000000001</v>
      </c>
      <c r="L106" s="73">
        <v>0.08677685950413225</v>
      </c>
      <c r="M106" s="13" t="s">
        <v>40</v>
      </c>
      <c r="N106" s="3">
        <f>IF(ISERROR(L106*$C$15),0,L106*$C$15)</f>
        <v>0</v>
      </c>
    </row>
    <row r="107" spans="1:14" s="13" customFormat="1" ht="12.75">
      <c r="A107" s="8">
        <v>89</v>
      </c>
      <c r="B107" s="9" t="s">
        <v>41</v>
      </c>
      <c r="C107" s="9" t="s">
        <v>42</v>
      </c>
      <c r="D107" s="38" t="s">
        <v>43</v>
      </c>
      <c r="E107" s="13">
        <v>336000</v>
      </c>
      <c r="F107" s="68">
        <v>44890</v>
      </c>
      <c r="G107" s="68">
        <v>45621</v>
      </c>
      <c r="H107" s="3" t="s">
        <v>32</v>
      </c>
      <c r="I107" s="39">
        <v>1</v>
      </c>
      <c r="J107" s="72">
        <v>1.75</v>
      </c>
      <c r="K107" s="39">
        <v>5880.000000000001</v>
      </c>
      <c r="L107" s="73">
        <v>0.08677685950413225</v>
      </c>
      <c r="M107" s="13" t="s">
        <v>40</v>
      </c>
      <c r="N107" s="3">
        <f>IF(ISERROR(L107*$C$15),0,L107*$C$15)</f>
        <v>0</v>
      </c>
    </row>
    <row r="108" spans="1:14" s="13" customFormat="1" ht="12.75">
      <c r="A108" s="8">
        <v>90</v>
      </c>
      <c r="B108" s="9" t="s">
        <v>41</v>
      </c>
      <c r="C108" s="9" t="s">
        <v>42</v>
      </c>
      <c r="D108" s="38" t="s">
        <v>43</v>
      </c>
      <c r="E108" s="13">
        <v>336000</v>
      </c>
      <c r="F108" s="68">
        <v>45255</v>
      </c>
      <c r="G108" s="68">
        <v>45621</v>
      </c>
      <c r="H108" s="3" t="s">
        <v>32</v>
      </c>
      <c r="I108" s="39">
        <v>1</v>
      </c>
      <c r="J108" s="72">
        <v>1.75</v>
      </c>
      <c r="K108" s="39">
        <v>5880.000000000001</v>
      </c>
      <c r="L108" s="73">
        <v>0.08677685950413225</v>
      </c>
      <c r="M108" s="13" t="s">
        <v>40</v>
      </c>
      <c r="N108" s="3">
        <f>IF(ISERROR(L108*$C$15),0,L108*$C$15)</f>
        <v>0</v>
      </c>
    </row>
    <row r="109" spans="1:14" s="13" customFormat="1" ht="12.75">
      <c r="A109" s="8">
        <v>91</v>
      </c>
      <c r="B109" s="9" t="s">
        <v>41</v>
      </c>
      <c r="C109" s="9" t="s">
        <v>42</v>
      </c>
      <c r="D109" s="38" t="s">
        <v>43</v>
      </c>
      <c r="E109" s="13">
        <v>336000</v>
      </c>
      <c r="F109" s="68">
        <v>45621</v>
      </c>
      <c r="G109" s="68">
        <v>45621</v>
      </c>
      <c r="H109" s="3" t="s">
        <v>32</v>
      </c>
      <c r="I109" s="39">
        <v>1</v>
      </c>
      <c r="J109" s="72">
        <v>1.75</v>
      </c>
      <c r="K109" s="39">
        <v>5880.000000000001</v>
      </c>
      <c r="L109" s="73">
        <v>0.08677685950413225</v>
      </c>
      <c r="M109" s="13" t="s">
        <v>40</v>
      </c>
      <c r="N109" s="3">
        <f>IF(ISERROR(L109*$C$15),0,L109*$C$15)</f>
        <v>0</v>
      </c>
    </row>
    <row r="110" spans="1:14" s="13" customFormat="1" ht="12.75">
      <c r="A110" s="8">
        <v>92</v>
      </c>
      <c r="B110" s="9" t="s">
        <v>41</v>
      </c>
      <c r="C110" s="9" t="s">
        <v>42</v>
      </c>
      <c r="D110" s="38" t="s">
        <v>43</v>
      </c>
      <c r="E110" s="13">
        <v>336000</v>
      </c>
      <c r="F110" s="68">
        <v>45621</v>
      </c>
      <c r="G110" s="68">
        <v>45621</v>
      </c>
      <c r="H110" s="3" t="s">
        <v>32</v>
      </c>
      <c r="I110" s="39">
        <v>1</v>
      </c>
      <c r="J110" s="72">
        <v>100</v>
      </c>
      <c r="K110" s="39">
        <v>336000</v>
      </c>
      <c r="L110" s="73">
        <v>4.958677685950414</v>
      </c>
      <c r="M110" s="13" t="s">
        <v>39</v>
      </c>
      <c r="N110" s="3">
        <f>IF(ISERROR(L110*$C$15),0,L110*$C$15)</f>
        <v>0</v>
      </c>
    </row>
    <row r="111" spans="1:14" s="13" customFormat="1" ht="12.75">
      <c r="A111" s="8">
        <v>93</v>
      </c>
      <c r="B111" s="9" t="s">
        <v>36</v>
      </c>
      <c r="C111" s="9" t="s">
        <v>37</v>
      </c>
      <c r="D111" s="38" t="s">
        <v>38</v>
      </c>
      <c r="E111" s="13">
        <v>365000</v>
      </c>
      <c r="F111" s="68">
        <v>42880</v>
      </c>
      <c r="G111" s="68">
        <v>45802</v>
      </c>
      <c r="H111" s="3" t="s">
        <v>32</v>
      </c>
      <c r="I111" s="39">
        <v>1</v>
      </c>
      <c r="J111" s="72">
        <v>0.5</v>
      </c>
      <c r="K111" s="39">
        <v>1825</v>
      </c>
      <c r="L111" s="73">
        <v>0.026933293978748524</v>
      </c>
      <c r="M111" s="13" t="s">
        <v>40</v>
      </c>
      <c r="N111" s="3">
        <f>IF(ISERROR(L111*$C$15),0,L111*$C$15)</f>
        <v>0</v>
      </c>
    </row>
    <row r="112" spans="1:14" s="13" customFormat="1" ht="12.75">
      <c r="A112" s="8">
        <v>94</v>
      </c>
      <c r="B112" s="9" t="s">
        <v>36</v>
      </c>
      <c r="C112" s="9" t="s">
        <v>37</v>
      </c>
      <c r="D112" s="38" t="s">
        <v>38</v>
      </c>
      <c r="E112" s="13">
        <v>365000</v>
      </c>
      <c r="F112" s="68">
        <v>43245</v>
      </c>
      <c r="G112" s="68">
        <v>45802</v>
      </c>
      <c r="H112" s="3" t="s">
        <v>32</v>
      </c>
      <c r="I112" s="39">
        <v>1</v>
      </c>
      <c r="J112" s="72">
        <v>0.5</v>
      </c>
      <c r="K112" s="39">
        <v>1825</v>
      </c>
      <c r="L112" s="73">
        <v>0.026933293978748524</v>
      </c>
      <c r="M112" s="13" t="s">
        <v>40</v>
      </c>
      <c r="N112" s="3">
        <f>IF(ISERROR(L112*$C$15),0,L112*$C$15)</f>
        <v>0</v>
      </c>
    </row>
    <row r="113" spans="1:14" s="13" customFormat="1" ht="12.75">
      <c r="A113" s="8">
        <v>95</v>
      </c>
      <c r="B113" s="9" t="s">
        <v>36</v>
      </c>
      <c r="C113" s="9" t="s">
        <v>37</v>
      </c>
      <c r="D113" s="38" t="s">
        <v>38</v>
      </c>
      <c r="E113" s="13">
        <v>365000</v>
      </c>
      <c r="F113" s="68">
        <v>43610</v>
      </c>
      <c r="G113" s="68">
        <v>45802</v>
      </c>
      <c r="H113" s="3" t="s">
        <v>32</v>
      </c>
      <c r="I113" s="39">
        <v>1</v>
      </c>
      <c r="J113" s="72">
        <v>0.5</v>
      </c>
      <c r="K113" s="39">
        <v>1825</v>
      </c>
      <c r="L113" s="73">
        <v>0.026933293978748524</v>
      </c>
      <c r="M113" s="13" t="s">
        <v>40</v>
      </c>
      <c r="N113" s="3">
        <f>IF(ISERROR(L113*$C$15),0,L113*$C$15)</f>
        <v>0</v>
      </c>
    </row>
    <row r="114" spans="1:14" s="13" customFormat="1" ht="12.75">
      <c r="A114" s="8">
        <v>96</v>
      </c>
      <c r="B114" s="9" t="s">
        <v>36</v>
      </c>
      <c r="C114" s="9" t="s">
        <v>37</v>
      </c>
      <c r="D114" s="38" t="s">
        <v>38</v>
      </c>
      <c r="E114" s="13">
        <v>365000</v>
      </c>
      <c r="F114" s="68">
        <v>43976</v>
      </c>
      <c r="G114" s="68">
        <v>45802</v>
      </c>
      <c r="H114" s="3" t="s">
        <v>32</v>
      </c>
      <c r="I114" s="39">
        <v>1</v>
      </c>
      <c r="J114" s="72">
        <v>0.5</v>
      </c>
      <c r="K114" s="39">
        <v>1825</v>
      </c>
      <c r="L114" s="73">
        <v>0.026933293978748524</v>
      </c>
      <c r="M114" s="13" t="s">
        <v>40</v>
      </c>
      <c r="N114" s="3">
        <f>IF(ISERROR(L114*$C$15),0,L114*$C$15)</f>
        <v>0</v>
      </c>
    </row>
    <row r="115" spans="1:14" s="13" customFormat="1" ht="12.75">
      <c r="A115" s="8">
        <v>97</v>
      </c>
      <c r="B115" s="9" t="s">
        <v>36</v>
      </c>
      <c r="C115" s="9" t="s">
        <v>37</v>
      </c>
      <c r="D115" s="38" t="s">
        <v>38</v>
      </c>
      <c r="E115" s="13">
        <v>365000</v>
      </c>
      <c r="F115" s="68">
        <v>44341</v>
      </c>
      <c r="G115" s="68">
        <v>45802</v>
      </c>
      <c r="H115" s="3" t="s">
        <v>32</v>
      </c>
      <c r="I115" s="39">
        <v>1</v>
      </c>
      <c r="J115" s="72">
        <v>0.5</v>
      </c>
      <c r="K115" s="39">
        <v>1825</v>
      </c>
      <c r="L115" s="73">
        <v>0.026933293978748524</v>
      </c>
      <c r="M115" s="13" t="s">
        <v>40</v>
      </c>
      <c r="N115" s="3">
        <f>IF(ISERROR(L115*$C$15),0,L115*$C$15)</f>
        <v>0</v>
      </c>
    </row>
    <row r="116" spans="1:14" s="13" customFormat="1" ht="12.75">
      <c r="A116" s="8">
        <v>98</v>
      </c>
      <c r="B116" s="9" t="s">
        <v>36</v>
      </c>
      <c r="C116" s="9" t="s">
        <v>37</v>
      </c>
      <c r="D116" s="38" t="s">
        <v>38</v>
      </c>
      <c r="E116" s="13">
        <v>365000</v>
      </c>
      <c r="F116" s="68">
        <v>44706</v>
      </c>
      <c r="G116" s="68">
        <v>45802</v>
      </c>
      <c r="H116" s="3" t="s">
        <v>32</v>
      </c>
      <c r="I116" s="39">
        <v>1</v>
      </c>
      <c r="J116" s="72">
        <v>0.5</v>
      </c>
      <c r="K116" s="39">
        <v>1825</v>
      </c>
      <c r="L116" s="73">
        <v>0.026933293978748524</v>
      </c>
      <c r="M116" s="13" t="s">
        <v>40</v>
      </c>
      <c r="N116" s="3">
        <f>IF(ISERROR(L116*$C$15),0,L116*$C$15)</f>
        <v>0</v>
      </c>
    </row>
    <row r="117" spans="1:14" s="13" customFormat="1" ht="12.75">
      <c r="A117" s="8">
        <v>99</v>
      </c>
      <c r="B117" s="9" t="s">
        <v>36</v>
      </c>
      <c r="C117" s="9" t="s">
        <v>37</v>
      </c>
      <c r="D117" s="38" t="s">
        <v>38</v>
      </c>
      <c r="E117" s="13">
        <v>365000</v>
      </c>
      <c r="F117" s="68">
        <v>45071</v>
      </c>
      <c r="G117" s="68">
        <v>45802</v>
      </c>
      <c r="H117" s="3" t="s">
        <v>32</v>
      </c>
      <c r="I117" s="39">
        <v>1</v>
      </c>
      <c r="J117" s="72">
        <v>0.5</v>
      </c>
      <c r="K117" s="39">
        <v>1825</v>
      </c>
      <c r="L117" s="73">
        <v>0.026933293978748524</v>
      </c>
      <c r="M117" s="13" t="s">
        <v>40</v>
      </c>
      <c r="N117" s="3">
        <f>IF(ISERROR(L117*$C$15),0,L117*$C$15)</f>
        <v>0</v>
      </c>
    </row>
    <row r="118" spans="1:14" s="13" customFormat="1" ht="12.75">
      <c r="A118" s="8">
        <v>100</v>
      </c>
      <c r="B118" s="9" t="s">
        <v>36</v>
      </c>
      <c r="C118" s="9" t="s">
        <v>37</v>
      </c>
      <c r="D118" s="38" t="s">
        <v>38</v>
      </c>
      <c r="E118" s="13">
        <v>365000</v>
      </c>
      <c r="F118" s="68">
        <v>45437</v>
      </c>
      <c r="G118" s="68">
        <v>45802</v>
      </c>
      <c r="H118" s="3" t="s">
        <v>32</v>
      </c>
      <c r="I118" s="39">
        <v>1</v>
      </c>
      <c r="J118" s="72">
        <v>0.5</v>
      </c>
      <c r="K118" s="39">
        <v>1825</v>
      </c>
      <c r="L118" s="73">
        <v>0.026933293978748524</v>
      </c>
      <c r="M118" s="13" t="s">
        <v>40</v>
      </c>
      <c r="N118" s="3">
        <f>IF(ISERROR(L118*$C$15),0,L118*$C$15)</f>
        <v>0</v>
      </c>
    </row>
    <row r="119" spans="1:14" s="13" customFormat="1" ht="12.75">
      <c r="A119" s="8">
        <v>101</v>
      </c>
      <c r="B119" s="9" t="s">
        <v>36</v>
      </c>
      <c r="C119" s="9" t="s">
        <v>37</v>
      </c>
      <c r="D119" s="38" t="s">
        <v>38</v>
      </c>
      <c r="E119" s="13">
        <v>365000</v>
      </c>
      <c r="F119" s="68">
        <v>45802</v>
      </c>
      <c r="G119" s="68">
        <v>45802</v>
      </c>
      <c r="H119" s="3" t="s">
        <v>32</v>
      </c>
      <c r="I119" s="39">
        <v>1</v>
      </c>
      <c r="J119" s="72">
        <v>0.5</v>
      </c>
      <c r="K119" s="39">
        <v>1825</v>
      </c>
      <c r="L119" s="73">
        <v>0.026933293978748524</v>
      </c>
      <c r="M119" s="13" t="s">
        <v>40</v>
      </c>
      <c r="N119" s="3">
        <f>IF(ISERROR(L119*$C$15),0,L119*$C$15)</f>
        <v>0</v>
      </c>
    </row>
    <row r="120" spans="1:14" s="13" customFormat="1" ht="12.75">
      <c r="A120" s="8">
        <v>102</v>
      </c>
      <c r="B120" s="9" t="s">
        <v>36</v>
      </c>
      <c r="C120" s="9" t="s">
        <v>37</v>
      </c>
      <c r="D120" s="38" t="s">
        <v>38</v>
      </c>
      <c r="E120" s="13">
        <v>365000</v>
      </c>
      <c r="F120" s="68">
        <v>45802</v>
      </c>
      <c r="G120" s="68">
        <v>45802</v>
      </c>
      <c r="H120" s="3" t="s">
        <v>32</v>
      </c>
      <c r="I120" s="39">
        <v>1</v>
      </c>
      <c r="J120" s="72">
        <v>100</v>
      </c>
      <c r="K120" s="39">
        <v>365000</v>
      </c>
      <c r="L120" s="73">
        <v>5.386658795749705</v>
      </c>
      <c r="M120" s="13" t="s">
        <v>39</v>
      </c>
      <c r="N120" s="3">
        <f>IF(ISERROR(L120*$C$15),0,L120*$C$15)</f>
        <v>0</v>
      </c>
    </row>
    <row r="121" spans="1:9" s="13" customFormat="1" ht="12.75">
      <c r="A121" s="8"/>
      <c r="B121" s="9"/>
      <c r="C121" s="36"/>
      <c r="D121" s="10"/>
      <c r="E121" s="11"/>
      <c r="F121" s="11"/>
      <c r="G121" s="11"/>
      <c r="H121" s="12"/>
      <c r="I121" s="7"/>
    </row>
    <row r="122" spans="1:9" s="13" customFormat="1" ht="12.75">
      <c r="A122" s="14"/>
      <c r="C122" s="37"/>
      <c r="D122" s="3"/>
      <c r="E122" s="15"/>
      <c r="F122" s="15"/>
      <c r="G122" s="15"/>
      <c r="H122" s="7"/>
      <c r="I122" s="7"/>
    </row>
    <row r="123" spans="1:9" s="13" customFormat="1" ht="15" customHeight="1">
      <c r="A123" s="14"/>
      <c r="B123" s="49" t="s">
        <v>2</v>
      </c>
      <c r="C123" s="50"/>
      <c r="D123" s="51"/>
      <c r="E123" s="52"/>
      <c r="F123" s="52"/>
      <c r="G123" s="52"/>
      <c r="H123" s="53"/>
      <c r="I123" s="54"/>
    </row>
    <row r="124" spans="2:9" ht="39" customHeight="1">
      <c r="B124" s="82" t="s">
        <v>25</v>
      </c>
      <c r="C124" s="83"/>
      <c r="D124" s="83"/>
      <c r="E124" s="83"/>
      <c r="F124" s="83"/>
      <c r="G124" s="83"/>
      <c r="H124" s="83"/>
      <c r="I124" s="84"/>
    </row>
    <row r="125" spans="2:9" ht="12.75">
      <c r="B125" s="55"/>
      <c r="C125" s="46"/>
      <c r="D125" s="47"/>
      <c r="E125" s="48"/>
      <c r="F125" s="48"/>
      <c r="G125" s="48"/>
      <c r="I125" s="56"/>
    </row>
    <row r="126" spans="2:9" ht="40.5" customHeight="1">
      <c r="B126" s="75" t="s">
        <v>26</v>
      </c>
      <c r="C126" s="76"/>
      <c r="D126" s="76"/>
      <c r="E126" s="76"/>
      <c r="F126" s="76"/>
      <c r="G126" s="76"/>
      <c r="H126" s="76"/>
      <c r="I126" s="77"/>
    </row>
  </sheetData>
  <sheetProtection/>
  <mergeCells count="7">
    <mergeCell ref="B126:I126"/>
    <mergeCell ref="A17:A18"/>
    <mergeCell ref="B17:B18"/>
    <mergeCell ref="C17:C18"/>
    <mergeCell ref="D17:D18"/>
    <mergeCell ref="B124:I124"/>
    <mergeCell ref="E17:E18"/>
  </mergeCells>
  <printOptions/>
  <pageMargins left="0.7874015748031497" right="0.7874015748031497" top="0.984251968503937" bottom="0.984251968503937" header="0.5118110236220472" footer="0.5118110236220472"/>
  <pageSetup fitToHeight="999" fitToWidth="1" horizontalDpi="600" verticalDpi="600" orientation="portrait" paperSize="9" scale="55" r:id="rId2"/>
  <headerFooter alignWithMargins="0">
    <oddFooter>&amp;CSeite &amp;P&amp;R&amp;F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www.comit-consulting.de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Nützel</dc:creator>
  <cp:keywords/>
  <dc:description/>
  <cp:lastModifiedBy>Naglyuk, Andrij EXT</cp:lastModifiedBy>
  <cp:lastPrinted>2008-03-09T22:53:46Z</cp:lastPrinted>
  <dcterms:created xsi:type="dcterms:W3CDTF">1999-05-12T13:32:22Z</dcterms:created>
  <dcterms:modified xsi:type="dcterms:W3CDTF">2013-07-02T15:06:17Z</dcterms:modified>
  <cp:category/>
  <cp:version/>
  <cp:contentType/>
  <cp:contentStatus/>
</cp:coreProperties>
</file>