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615" windowWidth="19170" windowHeight="6675" activeTab="0"/>
  </bookViews>
  <sheets>
    <sheet name="ETF" sheetId="1" r:id="rId1"/>
  </sheets>
  <definedNames>
    <definedName name="__NAV__">'ETF'!$1:$39</definedName>
    <definedName name="__POS__">'ETF'!$19:$19</definedName>
  </definedNames>
  <calcPr fullCalcOnLoad="1"/>
</workbook>
</file>

<file path=xl/sharedStrings.xml><?xml version="1.0" encoding="utf-8"?>
<sst xmlns="http://schemas.openxmlformats.org/spreadsheetml/2006/main" count="109" uniqueCount="59">
  <si>
    <t>Bloomberg</t>
  </si>
  <si>
    <t xml:space="preserve">ISIN </t>
  </si>
  <si>
    <t>Disclaimer:</t>
  </si>
  <si>
    <t>ISIN</t>
  </si>
  <si>
    <t>Reuters RIC</t>
  </si>
  <si>
    <t>Indikativer Cashflow-Report:</t>
  </si>
  <si>
    <t>Fondswährung</t>
  </si>
  <si>
    <t>Umlaufende Fondsanteile</t>
  </si>
  <si>
    <t>Anzahl gehaltene Fondsanteile</t>
  </si>
  <si>
    <t>Wertpapier</t>
  </si>
  <si>
    <t>Nominale</t>
  </si>
  <si>
    <t>Termin Zinszahlung</t>
  </si>
  <si>
    <t>Datum Rückzahlung Nominal</t>
  </si>
  <si>
    <t>Währung</t>
  </si>
  <si>
    <t>Wechsel-kurs</t>
  </si>
  <si>
    <t>Zins (%)</t>
  </si>
  <si>
    <t>Cashflow gesamt</t>
  </si>
  <si>
    <t>Cashflow pro Fondsanteil</t>
  </si>
  <si>
    <t>Art des Cashflows (Zinszahlung / Rückzahlung Nominal)</t>
  </si>
  <si>
    <t>Cashflow für gehaltene Anteile</t>
  </si>
  <si>
    <t>Der indikative Cashflow-Report zeigt alle Zahlungen der im Fonds enthaltenen Wertpapiere bis zu deren Endfälligkeit. Die Liste umfasst für jeden Zahlungstermin einen Eintrag.</t>
  </si>
  <si>
    <t xml:space="preserve">Über eine Eingabe im Feld "Anzahl gehaltende Fondsanteile" kann der Cashflow für eine bestimmte Anzahl vom Anleger gehaltener Fondsanteile angezeigt werden (Spalte N).  </t>
  </si>
  <si>
    <t xml:space="preserve">Der Button "Cashflow pro Monat" öffnet ein weiteres Tabellenblatt mit den indikativen Cashflows pro Monat bis zur Endfälligkeit des am längsten laufenden Wertpapiers. </t>
  </si>
  <si>
    <t>Dargestellt wird der Cashflow für die Summe aller ausgegebenen Fondsanteile sowie - sofern eingegeben - für die vom Anleger gehaltenen Fondsanteile.</t>
  </si>
  <si>
    <t>Deka Investment GmbH</t>
  </si>
  <si>
    <t>Die angegebenen Daten basieren auf den von Indexprovidern und anderen Quellen veröffentlichten Informationen. Die Daten werden von uns sorgfältig geprüft. Die Deka Investment GmbH übernimmt jedoch keine Gewähr oder sonstige Haftung für die Vollständigkeit und Richtigkeit dieser Daten; insbesondere haftet sie nicht für Schäden, die durch die Verwendung der oben genannten Daten entstehen.</t>
  </si>
  <si>
    <t>Data presented are based on information published by index providers and other sources. All data are carefully checked on our part. However, Deka Investment GmbH does not guarantee or warrant that such data are complete and/or correct and shall not be liable for any damages occurring due to the utilization of the above-mentioned data or for damages that occur due to the utilization of such data.</t>
  </si>
  <si>
    <t>28.02.2017</t>
  </si>
  <si>
    <t>Deka Deutsche Boerse EUROGOV(R) Germany Money Market UCITS ETF</t>
  </si>
  <si>
    <t>DE000ETFL227</t>
  </si>
  <si>
    <t>ETFGSMM GY</t>
  </si>
  <si>
    <t>ETFGSMM.DE</t>
  </si>
  <si>
    <t>EUR</t>
  </si>
  <si>
    <t>Anteilspreis (EUR)</t>
  </si>
  <si>
    <t>Fondsvolumen (EUR)</t>
  </si>
  <si>
    <t>(EUR)</t>
  </si>
  <si>
    <t>0.500000 % Bundesrep.Deutschland Bundesobl.Ser.164 v.2012(17) 20171012</t>
  </si>
  <si>
    <t>DE0001141646</t>
  </si>
  <si>
    <t>DE1141646=TWEB</t>
  </si>
  <si>
    <t>Rueckzahlung Nominal</t>
  </si>
  <si>
    <t>Zinszahlung</t>
  </si>
  <si>
    <t>0.500000 % Bundesrep.Deutschland Bundesobl.Ser.163 v.2012(17) 20170406</t>
  </si>
  <si>
    <t>DE0001141638</t>
  </si>
  <si>
    <t>DE1141638=TWEB</t>
  </si>
  <si>
    <t>4.000000 % Bundesrep.Deutschland Anl.v.2007(2018) 20180103</t>
  </si>
  <si>
    <t>DE0001135341</t>
  </si>
  <si>
    <t>DE1135341=TWEB</t>
  </si>
  <si>
    <t>4.250000 % Bundesrep.Deutschland Anl.v.2007(2017) II.Ausgabe 20170703</t>
  </si>
  <si>
    <t>DE0001135333</t>
  </si>
  <si>
    <t>DE1135333=TWEB</t>
  </si>
  <si>
    <t>0.000000 % Bundesrep.Deutschland Bundesschatzanw. v.15(17) 20171214</t>
  </si>
  <si>
    <t>DE0001104628</t>
  </si>
  <si>
    <t>DE1104628=TWEB</t>
  </si>
  <si>
    <t>0.000000 % Bundesrep.Deutschland Bundesschatzanw. v.15(17) 20170914</t>
  </si>
  <si>
    <t>DE0001104610</t>
  </si>
  <si>
    <t>DE1104610=TWEB</t>
  </si>
  <si>
    <t>0.000000 % Bundesrep.Deutschland Bundesschatzanw. v.15(17) 20170615</t>
  </si>
  <si>
    <t>DE0001104602</t>
  </si>
  <si>
    <t>DE1104602=TWEB</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</si>
</sst>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0.00000"/>
    <numFmt numFmtId="181" formatCode="#,##0.000"/>
    <numFmt numFmtId="182" formatCode="#,##0.0"/>
    <numFmt numFmtId="183" formatCode="0.0"/>
    <numFmt numFmtId="184" formatCode="0.0000000"/>
    <numFmt numFmtId="185" formatCode="d/\ mmm\ yy"/>
    <numFmt numFmtId="186" formatCode="#,##0.00000"/>
    <numFmt numFmtId="187" formatCode="#\,##0"/>
    <numFmt numFmtId="188" formatCode="#\,##0.00"/>
    <numFmt numFmtId="189" formatCode="#\,##0.00000"/>
    <numFmt numFmtId="190" formatCode="0,000.00"/>
    <numFmt numFmtId="191" formatCode="000.00"/>
    <numFmt numFmtId="192" formatCode="#,##0.0000"/>
    <numFmt numFmtId="193" formatCode="0.0000"/>
    <numFmt numFmtId="194" formatCode="[$-407]dddd\,\ d\.\ mmmm\ yyyy"/>
    <numFmt numFmtId="195" formatCode="&quot;Ja&quot;;&quot;Ja&quot;;&quot;Nein&quot;"/>
    <numFmt numFmtId="196" formatCode="&quot;Wahr&quot;;&quot;Wahr&quot;;&quot;Falsch&quot;"/>
    <numFmt numFmtId="197" formatCode="&quot;Ein&quot;;&quot;Ein&quot;;&quot;Aus&quot;"/>
    <numFmt numFmtId="198" formatCode="[$€-2]\ #,##0.00_);[Red]\([$€-2]\ #,##0.00\)"/>
    <numFmt numFmtId="199" formatCode="0.00000%"/>
  </numFmts>
  <fonts count="50">
    <font>
      <sz val="9"/>
      <name val="NewsGoth Lt BT"/>
      <family val="2"/>
    </font>
    <font>
      <b/>
      <sz val="10"/>
      <name val="Arial"/>
      <family val="0"/>
    </font>
    <font>
      <i/>
      <sz val="10"/>
      <name val="Arial"/>
      <family val="0"/>
    </font>
    <font>
      <b/>
      <i/>
      <sz val="10"/>
      <name val="Arial"/>
      <family val="0"/>
    </font>
    <font>
      <sz val="9"/>
      <name val="NewsGoth Dm BT"/>
      <family val="2"/>
    </font>
    <font>
      <sz val="10"/>
      <name val="NewsGoth Dm BT"/>
      <family val="2"/>
    </font>
    <font>
      <sz val="10"/>
      <name val="Arial"/>
      <family val="0"/>
    </font>
    <font>
      <b/>
      <sz val="12"/>
      <name val="NewsGoth BT"/>
      <family val="2"/>
    </font>
    <font>
      <sz val="9"/>
      <name val="NewsGoth BT"/>
      <family val="2"/>
    </font>
    <font>
      <sz val="7.5"/>
      <name val="NewsGoth Lt BT"/>
      <family val="2"/>
    </font>
    <font>
      <u val="single"/>
      <sz val="9"/>
      <color indexed="12"/>
      <name val="NewsGoth Lt BT"/>
      <family val="2"/>
    </font>
    <font>
      <u val="single"/>
      <sz val="9"/>
      <color indexed="36"/>
      <name val="NewsGoth Lt BT"/>
      <family val="2"/>
    </font>
    <font>
      <b/>
      <sz val="10"/>
      <color indexed="10"/>
      <name val="Arial"/>
      <family val="2"/>
    </font>
    <font>
      <sz val="10"/>
      <name val="NewsGoth Lt BT"/>
      <family val="2"/>
    </font>
    <font>
      <b/>
      <sz val="10"/>
      <name val="NewsGoth Lt BT"/>
      <family val="0"/>
    </font>
    <font>
      <sz val="16"/>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style="hair">
        <color indexed="22"/>
      </top>
      <bottom>
        <color indexed="63"/>
      </bottom>
    </border>
    <border>
      <left>
        <color indexed="63"/>
      </left>
      <right>
        <color indexed="63"/>
      </right>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right>
        <color indexed="63"/>
      </right>
      <top>
        <color indexed="63"/>
      </top>
      <bottom style="thin"/>
    </border>
    <border>
      <left style="thin"/>
      <right style="thin"/>
      <top style="thin"/>
      <bottom style="thin"/>
    </border>
    <border>
      <left>
        <color indexed="63"/>
      </left>
      <right style="thin"/>
      <top>
        <color indexed="63"/>
      </top>
      <bottom style="thin"/>
    </border>
  </borders>
  <cellStyleXfs count="77">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0" fontId="11" fillId="0" borderId="0" applyNumberForma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31" borderId="0" applyNumberFormat="0" applyBorder="0" applyAlignment="0" applyProtection="0"/>
    <xf numFmtId="0" fontId="0" fillId="0" borderId="5" applyNumberFormat="0" applyAlignment="0" applyProtection="0"/>
    <xf numFmtId="0" fontId="4" fillId="0" borderId="5" applyNumberFormat="0" applyAlignment="0" applyProtection="0"/>
    <xf numFmtId="0" fontId="5" fillId="0" borderId="0" applyNumberFormat="0" applyProtection="0">
      <alignment horizontal="left" vertical="top"/>
    </xf>
    <xf numFmtId="0" fontId="6" fillId="0" borderId="0" applyNumberFormat="0" applyFont="0" applyAlignment="0" applyProtection="0"/>
    <xf numFmtId="0" fontId="5" fillId="0" borderId="0" applyNumberFormat="0" applyFill="0" applyBorder="0" applyProtection="0">
      <alignment/>
    </xf>
    <xf numFmtId="0" fontId="7" fillId="0" borderId="0" applyNumberFormat="0" applyFill="0" applyBorder="0" applyProtection="0">
      <alignment vertical="top"/>
    </xf>
    <xf numFmtId="0" fontId="8" fillId="0" borderId="6" applyNumberFormat="0" applyProtection="0">
      <alignment horizontal="left" vertical="top"/>
    </xf>
    <xf numFmtId="0" fontId="8" fillId="0" borderId="6" applyNumberFormat="0" applyProtection="0">
      <alignment horizontal="right" vertical="top"/>
    </xf>
    <xf numFmtId="0" fontId="4" fillId="0" borderId="0" applyNumberFormat="0" applyProtection="0">
      <alignment horizontal="left" vertical="top"/>
    </xf>
    <xf numFmtId="0" fontId="4" fillId="0" borderId="0" applyNumberFormat="0" applyProtection="0">
      <alignment horizontal="right" vertical="top"/>
    </xf>
    <xf numFmtId="0" fontId="0" fillId="0" borderId="0" applyNumberFormat="0" applyProtection="0">
      <alignment horizontal="left" vertical="top"/>
    </xf>
    <xf numFmtId="0" fontId="0" fillId="0" borderId="0" applyNumberFormat="0" applyProtection="0">
      <alignment horizontal="right" vertical="top"/>
    </xf>
    <xf numFmtId="0" fontId="6" fillId="0" borderId="7" applyNumberFormat="0" applyFont="0" applyAlignment="0" applyProtection="0"/>
    <xf numFmtId="0" fontId="6" fillId="0" borderId="8" applyNumberFormat="0" applyFont="0" applyAlignment="0" applyProtection="0"/>
    <xf numFmtId="0" fontId="6" fillId="0" borderId="9" applyNumberFormat="0" applyFont="0" applyAlignment="0" applyProtection="0"/>
    <xf numFmtId="10" fontId="9" fillId="0" borderId="0" applyNumberFormat="0" applyFill="0" applyBorder="0" applyProtection="0">
      <alignment horizontal="right" vertical="top"/>
    </xf>
    <xf numFmtId="0" fontId="4" fillId="0" borderId="6" applyNumberFormat="0" applyFill="0" applyAlignment="0" applyProtection="0"/>
    <xf numFmtId="0" fontId="0" fillId="0" borderId="10" applyNumberFormat="0" applyFont="0" applyFill="0" applyAlignment="0" applyProtection="0"/>
    <xf numFmtId="0" fontId="4" fillId="0" borderId="11" applyNumberFormat="0" applyFill="0" applyAlignment="0" applyProtection="0"/>
    <xf numFmtId="0" fontId="43" fillId="0" borderId="0" applyNumberFormat="0" applyFill="0" applyBorder="0" applyAlignment="0" applyProtection="0"/>
    <xf numFmtId="0" fontId="44" fillId="0" borderId="12"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47" fillId="0" borderId="15" applyNumberFormat="0" applyFill="0" applyAlignment="0" applyProtection="0"/>
    <xf numFmtId="0" fontId="48" fillId="0" borderId="0" applyNumberFormat="0" applyFill="0" applyBorder="0" applyAlignment="0" applyProtection="0"/>
    <xf numFmtId="0" fontId="49" fillId="32" borderId="16" applyNumberFormat="0" applyAlignment="0" applyProtection="0"/>
  </cellStyleXfs>
  <cellXfs count="87">
    <xf numFmtId="0" fontId="0" fillId="0" borderId="0" xfId="0" applyAlignment="1">
      <alignment vertical="top"/>
    </xf>
    <xf numFmtId="0" fontId="6" fillId="0" borderId="0" xfId="0" applyFont="1" applyAlignment="1">
      <alignment horizontal="center" vertical="top"/>
    </xf>
    <xf numFmtId="0" fontId="6" fillId="0" borderId="0" xfId="0" applyFont="1" applyAlignment="1">
      <alignment vertical="top"/>
    </xf>
    <xf numFmtId="4" fontId="6" fillId="0" borderId="0" xfId="0" applyNumberFormat="1" applyFont="1" applyAlignment="1">
      <alignment/>
    </xf>
    <xf numFmtId="49" fontId="12" fillId="0" borderId="0" xfId="50" applyNumberFormat="1" applyFont="1" applyBorder="1" applyAlignment="1">
      <alignment horizontal="right" vertical="top"/>
    </xf>
    <xf numFmtId="4" fontId="6" fillId="0" borderId="0" xfId="0" applyNumberFormat="1" applyFont="1" applyAlignment="1">
      <alignment vertical="top"/>
    </xf>
    <xf numFmtId="192" fontId="6" fillId="0" borderId="0" xfId="0" applyNumberFormat="1" applyFont="1" applyAlignment="1">
      <alignment vertical="top"/>
    </xf>
    <xf numFmtId="3" fontId="6" fillId="0" borderId="0" xfId="50" applyNumberFormat="1" applyFont="1" applyBorder="1" applyAlignment="1">
      <alignment/>
    </xf>
    <xf numFmtId="1" fontId="6" fillId="0" borderId="0" xfId="50" applyNumberFormat="1" applyFont="1" applyBorder="1" applyAlignment="1">
      <alignment/>
    </xf>
    <xf numFmtId="0" fontId="6" fillId="0" borderId="0" xfId="50" applyFont="1" applyBorder="1" applyAlignment="1">
      <alignment horizontal="left"/>
    </xf>
    <xf numFmtId="0" fontId="6" fillId="0" borderId="0" xfId="0" applyFont="1" applyBorder="1" applyAlignment="1">
      <alignment horizontal="left"/>
    </xf>
    <xf numFmtId="192" fontId="6" fillId="0" borderId="0" xfId="50" applyNumberFormat="1" applyFont="1" applyBorder="1" applyAlignment="1">
      <alignment/>
    </xf>
    <xf numFmtId="3" fontId="6" fillId="0" borderId="0" xfId="50" applyNumberFormat="1" applyFont="1" applyBorder="1" applyAlignment="1">
      <alignment horizontal="right"/>
    </xf>
    <xf numFmtId="0" fontId="6" fillId="0" borderId="0" xfId="0" applyFont="1" applyAlignment="1">
      <alignment/>
    </xf>
    <xf numFmtId="0" fontId="6" fillId="0" borderId="0" xfId="0" applyFont="1" applyAlignment="1">
      <alignment horizontal="center"/>
    </xf>
    <xf numFmtId="192" fontId="6" fillId="0" borderId="0" xfId="0" applyNumberFormat="1" applyFont="1" applyAlignment="1">
      <alignment/>
    </xf>
    <xf numFmtId="0" fontId="13" fillId="0" borderId="0" xfId="0" applyFont="1" applyAlignment="1">
      <alignment vertical="top"/>
    </xf>
    <xf numFmtId="0" fontId="6" fillId="0" borderId="0" xfId="0" applyFont="1" applyFill="1" applyBorder="1" applyAlignment="1">
      <alignment horizontal="center" vertical="top"/>
    </xf>
    <xf numFmtId="0" fontId="6" fillId="0" borderId="0" xfId="0" applyFont="1" applyFill="1" applyBorder="1" applyAlignment="1">
      <alignment vertical="top"/>
    </xf>
    <xf numFmtId="4" fontId="6" fillId="0" borderId="0" xfId="0" applyNumberFormat="1" applyFont="1" applyFill="1" applyBorder="1" applyAlignment="1">
      <alignment/>
    </xf>
    <xf numFmtId="192" fontId="6" fillId="0" borderId="0" xfId="0" applyNumberFormat="1" applyFont="1" applyFill="1" applyBorder="1" applyAlignment="1">
      <alignment horizontal="center" vertical="top"/>
    </xf>
    <xf numFmtId="49" fontId="6" fillId="0" borderId="0" xfId="50" applyNumberFormat="1" applyFont="1" applyFill="1" applyBorder="1" applyAlignment="1">
      <alignment horizontal="right" vertical="top"/>
    </xf>
    <xf numFmtId="49" fontId="12" fillId="0" borderId="0" xfId="50" applyNumberFormat="1" applyFont="1" applyFill="1" applyBorder="1" applyAlignment="1">
      <alignment horizontal="right" vertical="top"/>
    </xf>
    <xf numFmtId="14" fontId="6" fillId="0" borderId="0" xfId="0" applyNumberFormat="1" applyFont="1" applyFill="1" applyBorder="1" applyAlignment="1">
      <alignment/>
    </xf>
    <xf numFmtId="0" fontId="6" fillId="0" borderId="0" xfId="0" applyFont="1" applyFill="1" applyBorder="1" applyAlignment="1">
      <alignment/>
    </xf>
    <xf numFmtId="4" fontId="13" fillId="0" borderId="0" xfId="0" applyNumberFormat="1" applyFont="1" applyAlignment="1">
      <alignment/>
    </xf>
    <xf numFmtId="0" fontId="13" fillId="0" borderId="0" xfId="0" applyFont="1" applyAlignment="1">
      <alignment/>
    </xf>
    <xf numFmtId="4" fontId="13" fillId="0" borderId="0" xfId="0" applyNumberFormat="1" applyFont="1" applyAlignment="1">
      <alignment horizontal="right"/>
    </xf>
    <xf numFmtId="0" fontId="14" fillId="0" borderId="0" xfId="0" applyFont="1" applyAlignment="1">
      <alignment/>
    </xf>
    <xf numFmtId="0" fontId="15" fillId="0" borderId="0" xfId="0" applyFont="1" applyAlignment="1">
      <alignment vertical="top"/>
    </xf>
    <xf numFmtId="0" fontId="15" fillId="0" borderId="0" xfId="0" applyFont="1" applyFill="1" applyBorder="1" applyAlignment="1">
      <alignment vertical="top"/>
    </xf>
    <xf numFmtId="0" fontId="6" fillId="0" borderId="0" xfId="0" applyFont="1" applyFill="1" applyBorder="1" applyAlignment="1">
      <alignment horizontal="right" vertical="top"/>
    </xf>
    <xf numFmtId="0" fontId="1" fillId="0" borderId="0" xfId="0" applyFont="1" applyAlignment="1">
      <alignment horizontal="right" vertical="top"/>
    </xf>
    <xf numFmtId="0" fontId="1" fillId="0" borderId="0" xfId="0" applyFont="1" applyFill="1" applyBorder="1" applyAlignment="1">
      <alignment horizontal="right" vertical="top"/>
    </xf>
    <xf numFmtId="14" fontId="6" fillId="0" borderId="0" xfId="0" applyNumberFormat="1" applyFont="1" applyFill="1" applyBorder="1" applyAlignment="1">
      <alignment horizontal="right"/>
    </xf>
    <xf numFmtId="0" fontId="6" fillId="0" borderId="0" xfId="0" applyFont="1" applyAlignment="1">
      <alignment horizontal="right" vertical="top"/>
    </xf>
    <xf numFmtId="0" fontId="6" fillId="0" borderId="0" xfId="50" applyFont="1" applyBorder="1" applyAlignment="1">
      <alignment horizontal="right"/>
    </xf>
    <xf numFmtId="0" fontId="6" fillId="0" borderId="0" xfId="0" applyFont="1" applyAlignment="1">
      <alignment horizontal="right"/>
    </xf>
    <xf numFmtId="0" fontId="6" fillId="0" borderId="0" xfId="0" applyFont="1" applyBorder="1" applyAlignment="1">
      <alignment horizontal="right"/>
    </xf>
    <xf numFmtId="4" fontId="6" fillId="0" borderId="0" xfId="50" applyNumberFormat="1" applyFont="1" applyBorder="1" applyAlignment="1">
      <alignment horizontal="right"/>
    </xf>
    <xf numFmtId="0" fontId="6" fillId="0" borderId="0" xfId="0" applyFont="1" applyBorder="1" applyAlignment="1">
      <alignment horizontal="center" vertical="center" wrapText="1"/>
    </xf>
    <xf numFmtId="4" fontId="6" fillId="33" borderId="17" xfId="0" applyNumberFormat="1" applyFont="1" applyFill="1" applyBorder="1" applyAlignment="1">
      <alignment horizontal="right"/>
    </xf>
    <xf numFmtId="0" fontId="6" fillId="33" borderId="18" xfId="50" applyFont="1" applyFill="1" applyBorder="1" applyAlignment="1">
      <alignment horizontal="left"/>
    </xf>
    <xf numFmtId="0" fontId="6" fillId="33" borderId="19" xfId="0" applyFont="1" applyFill="1" applyBorder="1" applyAlignment="1">
      <alignment horizontal="right"/>
    </xf>
    <xf numFmtId="0" fontId="6" fillId="33" borderId="18" xfId="0" applyFont="1" applyFill="1" applyBorder="1" applyAlignment="1">
      <alignment vertical="top"/>
    </xf>
    <xf numFmtId="0" fontId="6" fillId="33" borderId="19" xfId="0" applyFont="1" applyFill="1" applyBorder="1" applyAlignment="1">
      <alignment horizontal="right" vertical="top"/>
    </xf>
    <xf numFmtId="0" fontId="6" fillId="0" borderId="0" xfId="0" applyFont="1" applyBorder="1" applyAlignment="1">
      <alignment horizontal="right" vertical="top"/>
    </xf>
    <xf numFmtId="4" fontId="6" fillId="0" borderId="0" xfId="0" applyNumberFormat="1" applyFont="1" applyBorder="1" applyAlignment="1">
      <alignment vertical="top"/>
    </xf>
    <xf numFmtId="192" fontId="6" fillId="0" borderId="0" xfId="0" applyNumberFormat="1" applyFont="1" applyBorder="1" applyAlignment="1">
      <alignment vertical="top"/>
    </xf>
    <xf numFmtId="0" fontId="1" fillId="0" borderId="20" xfId="0" applyFont="1" applyBorder="1" applyAlignment="1">
      <alignment/>
    </xf>
    <xf numFmtId="0" fontId="6" fillId="0" borderId="10" xfId="0" applyFont="1" applyBorder="1" applyAlignment="1">
      <alignment horizontal="right"/>
    </xf>
    <xf numFmtId="0" fontId="6" fillId="0" borderId="10" xfId="0" applyFont="1" applyBorder="1" applyAlignment="1">
      <alignment/>
    </xf>
    <xf numFmtId="192" fontId="6" fillId="0" borderId="10" xfId="0" applyNumberFormat="1" applyFont="1" applyBorder="1" applyAlignment="1">
      <alignment/>
    </xf>
    <xf numFmtId="3" fontId="6" fillId="0" borderId="10" xfId="50" applyNumberFormat="1" applyFont="1" applyBorder="1" applyAlignment="1">
      <alignment/>
    </xf>
    <xf numFmtId="3" fontId="6" fillId="0" borderId="17" xfId="50" applyNumberFormat="1" applyFont="1" applyBorder="1" applyAlignment="1">
      <alignment/>
    </xf>
    <xf numFmtId="0" fontId="6" fillId="0" borderId="18" xfId="0" applyFont="1" applyBorder="1" applyAlignment="1">
      <alignment vertical="top"/>
    </xf>
    <xf numFmtId="3" fontId="6" fillId="0" borderId="19" xfId="50" applyNumberFormat="1" applyFont="1" applyBorder="1" applyAlignment="1">
      <alignment/>
    </xf>
    <xf numFmtId="192" fontId="13" fillId="0" borderId="0" xfId="0" applyNumberFormat="1" applyFont="1" applyAlignment="1">
      <alignment/>
    </xf>
    <xf numFmtId="14" fontId="13" fillId="0" borderId="0" xfId="0" applyNumberFormat="1" applyFont="1" applyAlignment="1">
      <alignment/>
    </xf>
    <xf numFmtId="10" fontId="13" fillId="0" borderId="0" xfId="0" applyNumberFormat="1" applyFont="1" applyAlignment="1">
      <alignment horizontal="right"/>
    </xf>
    <xf numFmtId="3" fontId="13" fillId="0" borderId="0" xfId="0" applyNumberFormat="1" applyFont="1" applyAlignment="1">
      <alignment horizontal="right"/>
    </xf>
    <xf numFmtId="0" fontId="13" fillId="33" borderId="18" xfId="0" applyFont="1" applyFill="1" applyBorder="1" applyAlignment="1">
      <alignment vertical="top"/>
    </xf>
    <xf numFmtId="2" fontId="1" fillId="33" borderId="21" xfId="0" applyNumberFormat="1" applyFont="1" applyFill="1" applyBorder="1" applyAlignment="1">
      <alignment horizontal="center" vertical="center" wrapText="1"/>
    </xf>
    <xf numFmtId="0" fontId="6" fillId="0" borderId="0" xfId="0" applyFont="1" applyBorder="1" applyAlignment="1">
      <alignment horizontal="center" vertical="center"/>
    </xf>
    <xf numFmtId="14" fontId="1" fillId="33" borderId="22" xfId="0" applyNumberFormat="1" applyFont="1" applyFill="1" applyBorder="1" applyAlignment="1">
      <alignment horizontal="center" vertical="center"/>
    </xf>
    <xf numFmtId="4" fontId="6" fillId="33" borderId="20" xfId="0" applyNumberFormat="1" applyFont="1" applyFill="1" applyBorder="1" applyAlignment="1">
      <alignment horizontal="left"/>
    </xf>
    <xf numFmtId="3" fontId="6" fillId="33" borderId="19" xfId="0" applyNumberFormat="1" applyFont="1" applyFill="1" applyBorder="1" applyAlignment="1">
      <alignment horizontal="right" vertical="top"/>
    </xf>
    <xf numFmtId="4" fontId="6" fillId="33" borderId="19" xfId="0" applyNumberFormat="1" applyFont="1" applyFill="1" applyBorder="1" applyAlignment="1">
      <alignment horizontal="right" vertical="top"/>
    </xf>
    <xf numFmtId="14" fontId="6" fillId="0" borderId="0" xfId="50" applyNumberFormat="1" applyFont="1" applyBorder="1" applyAlignment="1">
      <alignment horizontal="right"/>
    </xf>
    <xf numFmtId="0" fontId="13" fillId="0" borderId="0" xfId="0" applyNumberFormat="1" applyFont="1" applyAlignment="1">
      <alignment vertical="top"/>
    </xf>
    <xf numFmtId="0" fontId="14" fillId="33" borderId="23" xfId="0" applyFont="1" applyFill="1" applyBorder="1" applyAlignment="1">
      <alignment vertical="top"/>
    </xf>
    <xf numFmtId="3" fontId="1" fillId="33" borderId="24" xfId="0" applyNumberFormat="1" applyFont="1" applyFill="1" applyBorder="1" applyAlignment="1">
      <alignment horizontal="right" vertical="top"/>
    </xf>
    <xf numFmtId="181" fontId="6" fillId="0" borderId="0" xfId="50" applyNumberFormat="1" applyFont="1" applyBorder="1" applyAlignment="1">
      <alignment horizontal="right"/>
    </xf>
    <xf numFmtId="192" fontId="6" fillId="0" borderId="0" xfId="50" applyNumberFormat="1" applyFont="1" applyBorder="1" applyAlignment="1">
      <alignment horizontal="right"/>
    </xf>
    <xf numFmtId="192" fontId="6" fillId="0" borderId="0" xfId="0" applyNumberFormat="1" applyFont="1" applyFill="1" applyBorder="1" applyAlignment="1">
      <alignment horizontal="left" vertical="top"/>
    </xf>
    <xf numFmtId="0" fontId="6" fillId="0" borderId="23" xfId="0" applyFont="1" applyBorder="1" applyAlignment="1">
      <alignment vertical="top" wrapText="1"/>
    </xf>
    <xf numFmtId="0" fontId="6" fillId="0" borderId="11" xfId="0" applyFont="1" applyBorder="1" applyAlignment="1">
      <alignment vertical="top" wrapText="1"/>
    </xf>
    <xf numFmtId="0" fontId="6" fillId="0" borderId="25" xfId="0" applyFont="1" applyBorder="1" applyAlignment="1">
      <alignment vertical="top" wrapText="1"/>
    </xf>
    <xf numFmtId="2" fontId="1" fillId="33" borderId="21" xfId="0" applyNumberFormat="1" applyFont="1" applyFill="1" applyBorder="1" applyAlignment="1">
      <alignment horizontal="center" vertical="center"/>
    </xf>
    <xf numFmtId="2" fontId="1" fillId="33" borderId="22" xfId="0" applyNumberFormat="1" applyFont="1" applyFill="1" applyBorder="1" applyAlignment="1">
      <alignment horizontal="center" vertical="center"/>
    </xf>
    <xf numFmtId="2" fontId="1" fillId="33" borderId="21" xfId="0" applyNumberFormat="1" applyFont="1" applyFill="1" applyBorder="1" applyAlignment="1">
      <alignment horizontal="left" vertical="center"/>
    </xf>
    <xf numFmtId="2" fontId="1" fillId="33" borderId="22" xfId="0" applyNumberFormat="1" applyFont="1" applyFill="1" applyBorder="1" applyAlignment="1">
      <alignment horizontal="left" vertical="center"/>
    </xf>
    <xf numFmtId="0" fontId="6" fillId="0" borderId="18" xfId="0" applyFont="1" applyBorder="1" applyAlignment="1">
      <alignment vertical="top" wrapText="1"/>
    </xf>
    <xf numFmtId="0" fontId="6" fillId="0" borderId="0" xfId="0" applyFont="1" applyBorder="1" applyAlignment="1">
      <alignment vertical="top" wrapText="1"/>
    </xf>
    <xf numFmtId="0" fontId="6" fillId="0" borderId="19" xfId="0" applyFont="1" applyBorder="1" applyAlignment="1">
      <alignment vertical="top" wrapText="1"/>
    </xf>
    <xf numFmtId="2" fontId="1" fillId="33" borderId="21" xfId="0" applyNumberFormat="1" applyFont="1" applyFill="1" applyBorder="1" applyAlignment="1">
      <alignment horizontal="center" vertical="center" wrapText="1"/>
    </xf>
    <xf numFmtId="2" fontId="1" fillId="33" borderId="22" xfId="0" applyNumberFormat="1" applyFont="1" applyFill="1" applyBorder="1" applyAlignment="1">
      <alignment horizontal="center" vertical="center" wrapText="1"/>
    </xf>
  </cellXfs>
  <cellStyles count="6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Eingabe" xfId="42"/>
    <cellStyle name="Ergebnis" xfId="43"/>
    <cellStyle name="Erklärender Text" xfId="44"/>
    <cellStyle name="Gut" xfId="45"/>
    <cellStyle name="Hyperlink" xfId="46"/>
    <cellStyle name="Neutral" xfId="47"/>
    <cellStyle name="Notiz" xfId="48"/>
    <cellStyle name="Schlecht" xfId="49"/>
    <cellStyle name="swpBody01" xfId="50"/>
    <cellStyle name="swpBodyFirstCol" xfId="51"/>
    <cellStyle name="swpCaption" xfId="52"/>
    <cellStyle name="swpClear" xfId="53"/>
    <cellStyle name="swpHBBookTitle" xfId="54"/>
    <cellStyle name="swpHBChapterTitle" xfId="55"/>
    <cellStyle name="swpHead01" xfId="56"/>
    <cellStyle name="swpHead01R" xfId="57"/>
    <cellStyle name="swpHead02" xfId="58"/>
    <cellStyle name="swpHead02R" xfId="59"/>
    <cellStyle name="swpHead03" xfId="60"/>
    <cellStyle name="swpHead03R" xfId="61"/>
    <cellStyle name="swpHeadBraL" xfId="62"/>
    <cellStyle name="swpHeadBraM" xfId="63"/>
    <cellStyle name="swpHeadBraR" xfId="64"/>
    <cellStyle name="swpTag" xfId="65"/>
    <cellStyle name="swpTotals" xfId="66"/>
    <cellStyle name="swpTotalsNo" xfId="67"/>
    <cellStyle name="swpTotalsTotal" xfId="68"/>
    <cellStyle name="Überschrift" xfId="69"/>
    <cellStyle name="Überschrift 1" xfId="70"/>
    <cellStyle name="Überschrift 2" xfId="71"/>
    <cellStyle name="Überschrift 3" xfId="72"/>
    <cellStyle name="Überschrift 4" xfId="73"/>
    <cellStyle name="Verknüpfte Zelle" xfId="74"/>
    <cellStyle name="Warnender Text" xfId="75"/>
    <cellStyle name="Zelle überprüfen"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1057275</xdr:colOff>
      <xdr:row>2</xdr:row>
      <xdr:rowOff>85725</xdr:rowOff>
    </xdr:from>
    <xdr:to>
      <xdr:col>6</xdr:col>
      <xdr:colOff>857250</xdr:colOff>
      <xdr:row>4</xdr:row>
      <xdr:rowOff>19050</xdr:rowOff>
    </xdr:to>
    <xdr:pic>
      <xdr:nvPicPr>
        <xdr:cNvPr id="1" name="CommandButton1"/>
        <xdr:cNvPicPr preferRelativeResize="1">
          <a:picLocks noChangeAspect="1"/>
        </xdr:cNvPicPr>
      </xdr:nvPicPr>
      <xdr:blipFill>
        <a:blip r:embed="rId1"/>
        <a:stretch>
          <a:fillRect/>
        </a:stretch>
      </xdr:blipFill>
      <xdr:spPr>
        <a:xfrm>
          <a:off x="6743700" y="504825"/>
          <a:ext cx="18669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2:N38"/>
  <sheetViews>
    <sheetView showGridLines="0" tabSelected="1" zoomScalePageLayoutView="0" workbookViewId="0" topLeftCell="A1">
      <selection activeCell="A1" sqref="A1"/>
    </sheetView>
  </sheetViews>
  <sheetFormatPr defaultColWidth="11.00390625" defaultRowHeight="12"/>
  <cols>
    <col min="1" max="1" width="4.125" style="1" bestFit="1" customWidth="1"/>
    <col min="2" max="2" width="39.75390625" style="2" customWidth="1"/>
    <col min="3" max="3" width="16.00390625" style="35" bestFit="1" customWidth="1"/>
    <col min="4" max="4" width="14.75390625" style="5" customWidth="1"/>
    <col min="5" max="5" width="14.125" style="6" customWidth="1"/>
    <col min="6" max="7" width="13.00390625" style="6" customWidth="1"/>
    <col min="8" max="9" width="9.75390625" style="7" customWidth="1"/>
    <col min="10" max="10" width="11.375" style="2" customWidth="1"/>
    <col min="11" max="11" width="12.25390625" style="2" customWidth="1"/>
    <col min="12" max="12" width="11.375" style="2" customWidth="1"/>
    <col min="13" max="13" width="22.375" style="2" customWidth="1"/>
    <col min="14" max="14" width="15.00390625" style="2" customWidth="1"/>
    <col min="15" max="16384" width="11.375" style="2" customWidth="1"/>
  </cols>
  <sheetData>
    <row r="2" spans="2:9" ht="20.25">
      <c r="B2" s="29" t="s">
        <v>24</v>
      </c>
      <c r="C2" s="32"/>
      <c r="D2" s="3"/>
      <c r="E2" s="28"/>
      <c r="F2" s="26"/>
      <c r="G2" s="25"/>
      <c r="H2" s="57"/>
      <c r="I2" s="4"/>
    </row>
    <row r="3" spans="1:9" s="18" customFormat="1" ht="12.75">
      <c r="A3" s="17"/>
      <c r="C3" s="31"/>
      <c r="E3" s="26"/>
      <c r="F3" s="26"/>
      <c r="G3" s="25"/>
      <c r="H3" s="57"/>
      <c r="I3" s="22"/>
    </row>
    <row r="4" spans="1:9" s="18" customFormat="1" ht="12.75">
      <c r="A4" s="17"/>
      <c r="B4" s="69" t="s">
        <v>5</v>
      </c>
      <c r="C4" s="33" t="s">
        <v>27</v>
      </c>
      <c r="D4" s="19"/>
      <c r="E4" s="58"/>
      <c r="F4" s="26"/>
      <c r="G4" s="27"/>
      <c r="H4" s="57"/>
      <c r="I4" s="22"/>
    </row>
    <row r="5" spans="1:9" s="18" customFormat="1" ht="12.75">
      <c r="A5" s="17"/>
      <c r="C5" s="31"/>
      <c r="D5" s="23"/>
      <c r="F5" s="26"/>
      <c r="G5" s="59"/>
      <c r="H5" s="57"/>
      <c r="I5" s="22"/>
    </row>
    <row r="6" spans="1:9" s="18" customFormat="1" ht="20.25">
      <c r="A6" s="17"/>
      <c r="B6" s="30" t="s">
        <v>28</v>
      </c>
      <c r="C6" s="34"/>
      <c r="E6" s="20"/>
      <c r="F6" s="20"/>
      <c r="G6" s="20"/>
      <c r="H6" s="21"/>
      <c r="I6" s="22"/>
    </row>
    <row r="7" spans="1:9" s="18" customFormat="1" ht="12" customHeight="1">
      <c r="A7" s="17"/>
      <c r="C7" s="34"/>
      <c r="E7" s="20"/>
      <c r="G7" s="16"/>
      <c r="H7" s="21"/>
      <c r="I7" s="22"/>
    </row>
    <row r="8" spans="1:9" s="18" customFormat="1" ht="14.25" customHeight="1">
      <c r="A8" s="17"/>
      <c r="B8" s="65" t="s">
        <v>1</v>
      </c>
      <c r="C8" s="41" t="s">
        <v>29</v>
      </c>
      <c r="E8" s="18" t="s">
        <v>20</v>
      </c>
      <c r="F8" s="16"/>
      <c r="G8" s="27"/>
      <c r="H8" s="21"/>
      <c r="I8" s="22"/>
    </row>
    <row r="9" spans="1:7" s="18" customFormat="1" ht="14.25" customHeight="1">
      <c r="A9" s="17"/>
      <c r="B9" s="42" t="s">
        <v>0</v>
      </c>
      <c r="C9" s="43" t="s">
        <v>30</v>
      </c>
      <c r="E9" s="74" t="s">
        <v>21</v>
      </c>
      <c r="F9" s="16"/>
      <c r="G9" s="60"/>
    </row>
    <row r="10" spans="1:9" s="18" customFormat="1" ht="14.25" customHeight="1">
      <c r="A10" s="17"/>
      <c r="B10" s="44" t="s">
        <v>4</v>
      </c>
      <c r="C10" s="45" t="s">
        <v>31</v>
      </c>
      <c r="E10" s="16" t="s">
        <v>22</v>
      </c>
      <c r="F10" s="16"/>
      <c r="G10" s="27"/>
      <c r="I10" s="22"/>
    </row>
    <row r="11" spans="1:9" s="18" customFormat="1" ht="14.25" customHeight="1">
      <c r="A11" s="17"/>
      <c r="B11" s="61" t="s">
        <v>6</v>
      </c>
      <c r="C11" s="45" t="s">
        <v>32</v>
      </c>
      <c r="E11" s="16" t="s">
        <v>23</v>
      </c>
      <c r="G11" s="27"/>
      <c r="H11" s="21"/>
      <c r="I11" s="22"/>
    </row>
    <row r="12" spans="1:9" s="18" customFormat="1" ht="14.25" customHeight="1">
      <c r="A12" s="17"/>
      <c r="B12" s="61" t="s">
        <v>7</v>
      </c>
      <c r="C12" s="66">
        <v>620454</v>
      </c>
      <c r="E12" s="24"/>
      <c r="F12" s="16"/>
      <c r="G12" s="27"/>
      <c r="H12" s="21"/>
      <c r="I12" s="22"/>
    </row>
    <row r="13" spans="1:9" s="18" customFormat="1" ht="14.25" customHeight="1">
      <c r="A13" s="17"/>
      <c r="B13" s="61" t="s">
        <v>33</v>
      </c>
      <c r="C13" s="67">
        <v>75.3003</v>
      </c>
      <c r="E13" s="13"/>
      <c r="F13" s="16"/>
      <c r="G13" s="16"/>
      <c r="H13" s="21"/>
      <c r="I13" s="22"/>
    </row>
    <row r="14" spans="1:9" s="18" customFormat="1" ht="14.25" customHeight="1">
      <c r="A14" s="17"/>
      <c r="B14" s="61" t="s">
        <v>34</v>
      </c>
      <c r="C14" s="67">
        <v>46720385.2</v>
      </c>
      <c r="E14" s="20"/>
      <c r="F14" s="20"/>
      <c r="G14" s="20"/>
      <c r="H14" s="21"/>
      <c r="I14" s="22"/>
    </row>
    <row r="15" spans="1:9" s="18" customFormat="1" ht="14.25" customHeight="1">
      <c r="A15" s="17"/>
      <c r="B15" s="70" t="s">
        <v>8</v>
      </c>
      <c r="C15" s="71">
        <v>0</v>
      </c>
      <c r="E15" s="20"/>
      <c r="F15" s="20"/>
      <c r="G15" s="20"/>
      <c r="H15" s="21"/>
      <c r="I15" s="22"/>
    </row>
    <row r="17" spans="1:14" s="40" customFormat="1" ht="51" customHeight="1">
      <c r="A17" s="78"/>
      <c r="B17" s="80" t="s">
        <v>9</v>
      </c>
      <c r="C17" s="78" t="s">
        <v>3</v>
      </c>
      <c r="D17" s="78" t="s">
        <v>4</v>
      </c>
      <c r="E17" s="85" t="s">
        <v>10</v>
      </c>
      <c r="F17" s="62" t="s">
        <v>11</v>
      </c>
      <c r="G17" s="62" t="s">
        <v>12</v>
      </c>
      <c r="H17" s="62" t="s">
        <v>13</v>
      </c>
      <c r="I17" s="62" t="s">
        <v>14</v>
      </c>
      <c r="J17" s="62" t="s">
        <v>15</v>
      </c>
      <c r="K17" s="62" t="s">
        <v>16</v>
      </c>
      <c r="L17" s="62" t="s">
        <v>17</v>
      </c>
      <c r="M17" s="62" t="s">
        <v>18</v>
      </c>
      <c r="N17" s="62" t="s">
        <v>19</v>
      </c>
    </row>
    <row r="18" spans="1:14" s="63" customFormat="1" ht="14.25" customHeight="1">
      <c r="A18" s="79"/>
      <c r="B18" s="81"/>
      <c r="C18" s="79"/>
      <c r="D18" s="79"/>
      <c r="E18" s="86"/>
      <c r="F18" s="64"/>
      <c r="G18" s="64"/>
      <c r="H18" s="64"/>
      <c r="I18" s="64"/>
      <c r="J18" s="64"/>
      <c r="K18" s="64" t="s">
        <v>35</v>
      </c>
      <c r="L18" s="64" t="s">
        <v>35</v>
      </c>
      <c r="M18" s="64"/>
      <c r="N18" s="64" t="s">
        <v>35</v>
      </c>
    </row>
    <row r="19" spans="1:14" s="13" customFormat="1" ht="12.75">
      <c r="A19" s="8">
        <v>1</v>
      </c>
      <c r="B19" s="9" t="s">
        <v>56</v>
      </c>
      <c r="C19" s="9" t="s">
        <v>57</v>
      </c>
      <c r="D19" s="38" t="s">
        <v>58</v>
      </c>
      <c r="E19" s="13">
        <v>7335000</v>
      </c>
      <c r="F19" s="68">
        <v>42902</v>
      </c>
      <c r="G19" s="68">
        <v>42902</v>
      </c>
      <c r="H19" s="3" t="s">
        <v>32</v>
      </c>
      <c r="I19" s="39">
        <v>1</v>
      </c>
      <c r="J19" s="72">
        <v>0</v>
      </c>
      <c r="K19" s="39">
        <v>0</v>
      </c>
      <c r="L19" s="73">
        <v>0</v>
      </c>
      <c r="M19" s="13" t="s">
        <v>40</v>
      </c>
      <c r="N19" s="3">
        <f>IF(ISERROR(L19*$C$15),0,L19*$C$15)</f>
        <v>0</v>
      </c>
    </row>
    <row r="20" spans="1:14" s="13" customFormat="1" ht="12.75">
      <c r="A20" s="8">
        <v>2</v>
      </c>
      <c r="B20" s="9" t="s">
        <v>56</v>
      </c>
      <c r="C20" s="9" t="s">
        <v>57</v>
      </c>
      <c r="D20" s="38" t="s">
        <v>58</v>
      </c>
      <c r="E20" s="13">
        <v>7335000</v>
      </c>
      <c r="F20" s="68">
        <v>42902</v>
      </c>
      <c r="G20" s="68">
        <v>42902</v>
      </c>
      <c r="H20" s="3" t="s">
        <v>32</v>
      </c>
      <c r="I20" s="39">
        <v>1</v>
      </c>
      <c r="J20" s="72">
        <v>100</v>
      </c>
      <c r="K20" s="39">
        <v>7335000</v>
      </c>
      <c r="L20" s="73">
        <v>11.82198841493487</v>
      </c>
      <c r="M20" s="13" t="s">
        <v>39</v>
      </c>
      <c r="N20" s="3">
        <f>IF(ISERROR(L20*$C$15),0,L20*$C$15)</f>
        <v>0</v>
      </c>
    </row>
    <row r="21" spans="1:14" s="13" customFormat="1" ht="12.75">
      <c r="A21" s="8">
        <v>3</v>
      </c>
      <c r="B21" s="9" t="s">
        <v>53</v>
      </c>
      <c r="C21" s="9" t="s">
        <v>54</v>
      </c>
      <c r="D21" s="38" t="s">
        <v>55</v>
      </c>
      <c r="E21" s="13">
        <v>3550000</v>
      </c>
      <c r="F21" s="68">
        <v>42993</v>
      </c>
      <c r="G21" s="68">
        <v>42993</v>
      </c>
      <c r="H21" s="3" t="s">
        <v>32</v>
      </c>
      <c r="I21" s="39">
        <v>1</v>
      </c>
      <c r="J21" s="72">
        <v>0</v>
      </c>
      <c r="K21" s="39">
        <v>0</v>
      </c>
      <c r="L21" s="73">
        <v>0</v>
      </c>
      <c r="M21" s="13" t="s">
        <v>40</v>
      </c>
      <c r="N21" s="3">
        <f>IF(ISERROR(L21*$C$15),0,L21*$C$15)</f>
        <v>0</v>
      </c>
    </row>
    <row r="22" spans="1:14" s="13" customFormat="1" ht="12.75">
      <c r="A22" s="8">
        <v>4</v>
      </c>
      <c r="B22" s="9" t="s">
        <v>53</v>
      </c>
      <c r="C22" s="9" t="s">
        <v>54</v>
      </c>
      <c r="D22" s="38" t="s">
        <v>55</v>
      </c>
      <c r="E22" s="13">
        <v>3550000</v>
      </c>
      <c r="F22" s="68">
        <v>42993</v>
      </c>
      <c r="G22" s="68">
        <v>42993</v>
      </c>
      <c r="H22" s="3" t="s">
        <v>32</v>
      </c>
      <c r="I22" s="39">
        <v>1</v>
      </c>
      <c r="J22" s="72">
        <v>100</v>
      </c>
      <c r="K22" s="39">
        <v>3550000</v>
      </c>
      <c r="L22" s="73">
        <v>5.72161675160447</v>
      </c>
      <c r="M22" s="13" t="s">
        <v>39</v>
      </c>
      <c r="N22" s="3">
        <f>IF(ISERROR(L22*$C$15),0,L22*$C$15)</f>
        <v>0</v>
      </c>
    </row>
    <row r="23" spans="1:14" s="13" customFormat="1" ht="12.75">
      <c r="A23" s="8">
        <v>5</v>
      </c>
      <c r="B23" s="9" t="s">
        <v>50</v>
      </c>
      <c r="C23" s="9" t="s">
        <v>51</v>
      </c>
      <c r="D23" s="38" t="s">
        <v>52</v>
      </c>
      <c r="E23" s="13">
        <v>3550000</v>
      </c>
      <c r="F23" s="68">
        <v>43084</v>
      </c>
      <c r="G23" s="68">
        <v>43084</v>
      </c>
      <c r="H23" s="3" t="s">
        <v>32</v>
      </c>
      <c r="I23" s="39">
        <v>1</v>
      </c>
      <c r="J23" s="72">
        <v>0</v>
      </c>
      <c r="K23" s="39">
        <v>0</v>
      </c>
      <c r="L23" s="73">
        <v>0</v>
      </c>
      <c r="M23" s="13" t="s">
        <v>40</v>
      </c>
      <c r="N23" s="3">
        <f>IF(ISERROR(L23*$C$15),0,L23*$C$15)</f>
        <v>0</v>
      </c>
    </row>
    <row r="24" spans="1:14" s="13" customFormat="1" ht="12.75">
      <c r="A24" s="8">
        <v>6</v>
      </c>
      <c r="B24" s="9" t="s">
        <v>50</v>
      </c>
      <c r="C24" s="9" t="s">
        <v>51</v>
      </c>
      <c r="D24" s="38" t="s">
        <v>52</v>
      </c>
      <c r="E24" s="13">
        <v>3550000</v>
      </c>
      <c r="F24" s="68">
        <v>43084</v>
      </c>
      <c r="G24" s="68">
        <v>43084</v>
      </c>
      <c r="H24" s="3" t="s">
        <v>32</v>
      </c>
      <c r="I24" s="39">
        <v>1</v>
      </c>
      <c r="J24" s="72">
        <v>100</v>
      </c>
      <c r="K24" s="39">
        <v>3550000</v>
      </c>
      <c r="L24" s="73">
        <v>5.72161675160447</v>
      </c>
      <c r="M24" s="13" t="s">
        <v>39</v>
      </c>
      <c r="N24" s="3">
        <f>IF(ISERROR(L24*$C$15),0,L24*$C$15)</f>
        <v>0</v>
      </c>
    </row>
    <row r="25" spans="1:14" s="13" customFormat="1" ht="12.75">
      <c r="A25" s="8">
        <v>7</v>
      </c>
      <c r="B25" s="9" t="s">
        <v>47</v>
      </c>
      <c r="C25" s="9" t="s">
        <v>48</v>
      </c>
      <c r="D25" s="38" t="s">
        <v>49</v>
      </c>
      <c r="E25" s="13">
        <v>10720000</v>
      </c>
      <c r="F25" s="68">
        <v>42920</v>
      </c>
      <c r="G25" s="68">
        <v>42920</v>
      </c>
      <c r="H25" s="3" t="s">
        <v>32</v>
      </c>
      <c r="I25" s="39">
        <v>1</v>
      </c>
      <c r="J25" s="72">
        <v>4.25</v>
      </c>
      <c r="K25" s="39">
        <v>455600.00000000006</v>
      </c>
      <c r="L25" s="73">
        <v>0.7343010118397174</v>
      </c>
      <c r="M25" s="13" t="s">
        <v>40</v>
      </c>
      <c r="N25" s="3">
        <f>IF(ISERROR(L25*$C$15),0,L25*$C$15)</f>
        <v>0</v>
      </c>
    </row>
    <row r="26" spans="1:14" s="13" customFormat="1" ht="12.75">
      <c r="A26" s="8">
        <v>8</v>
      </c>
      <c r="B26" s="9" t="s">
        <v>47</v>
      </c>
      <c r="C26" s="9" t="s">
        <v>48</v>
      </c>
      <c r="D26" s="38" t="s">
        <v>49</v>
      </c>
      <c r="E26" s="13">
        <v>10720000</v>
      </c>
      <c r="F26" s="68">
        <v>42920</v>
      </c>
      <c r="G26" s="68">
        <v>42920</v>
      </c>
      <c r="H26" s="3" t="s">
        <v>32</v>
      </c>
      <c r="I26" s="39">
        <v>1</v>
      </c>
      <c r="J26" s="72">
        <v>100</v>
      </c>
      <c r="K26" s="39">
        <v>10720000</v>
      </c>
      <c r="L26" s="73">
        <v>17.27767086681688</v>
      </c>
      <c r="M26" s="13" t="s">
        <v>39</v>
      </c>
      <c r="N26" s="3">
        <f>IF(ISERROR(L26*$C$15),0,L26*$C$15)</f>
        <v>0</v>
      </c>
    </row>
    <row r="27" spans="1:14" s="13" customFormat="1" ht="12.75">
      <c r="A27" s="8">
        <v>9</v>
      </c>
      <c r="B27" s="9" t="s">
        <v>44</v>
      </c>
      <c r="C27" s="9" t="s">
        <v>45</v>
      </c>
      <c r="D27" s="38" t="s">
        <v>46</v>
      </c>
      <c r="E27" s="13">
        <v>5461000</v>
      </c>
      <c r="F27" s="68">
        <v>43104</v>
      </c>
      <c r="G27" s="68">
        <v>43104</v>
      </c>
      <c r="H27" s="3" t="s">
        <v>32</v>
      </c>
      <c r="I27" s="39">
        <v>1</v>
      </c>
      <c r="J27" s="72">
        <v>4</v>
      </c>
      <c r="K27" s="39">
        <v>218440</v>
      </c>
      <c r="L27" s="73">
        <v>0.3520647783719663</v>
      </c>
      <c r="M27" s="13" t="s">
        <v>40</v>
      </c>
      <c r="N27" s="3">
        <f>IF(ISERROR(L27*$C$15),0,L27*$C$15)</f>
        <v>0</v>
      </c>
    </row>
    <row r="28" spans="1:14" s="13" customFormat="1" ht="12.75">
      <c r="A28" s="8">
        <v>10</v>
      </c>
      <c r="B28" s="9" t="s">
        <v>44</v>
      </c>
      <c r="C28" s="9" t="s">
        <v>45</v>
      </c>
      <c r="D28" s="38" t="s">
        <v>46</v>
      </c>
      <c r="E28" s="13">
        <v>5461000</v>
      </c>
      <c r="F28" s="68">
        <v>43104</v>
      </c>
      <c r="G28" s="68">
        <v>43104</v>
      </c>
      <c r="H28" s="3" t="s">
        <v>32</v>
      </c>
      <c r="I28" s="39">
        <v>1</v>
      </c>
      <c r="J28" s="72">
        <v>100</v>
      </c>
      <c r="K28" s="39">
        <v>5461000</v>
      </c>
      <c r="L28" s="73">
        <v>8.80161945929916</v>
      </c>
      <c r="M28" s="13" t="s">
        <v>39</v>
      </c>
      <c r="N28" s="3">
        <f>IF(ISERROR(L28*$C$15),0,L28*$C$15)</f>
        <v>0</v>
      </c>
    </row>
    <row r="29" spans="1:14" s="13" customFormat="1" ht="12.75">
      <c r="A29" s="8">
        <v>11</v>
      </c>
      <c r="B29" s="9" t="s">
        <v>41</v>
      </c>
      <c r="C29" s="9" t="s">
        <v>42</v>
      </c>
      <c r="D29" s="38" t="s">
        <v>43</v>
      </c>
      <c r="E29" s="13">
        <v>10156000</v>
      </c>
      <c r="F29" s="68">
        <v>42832</v>
      </c>
      <c r="G29" s="68">
        <v>42832</v>
      </c>
      <c r="H29" s="3" t="s">
        <v>32</v>
      </c>
      <c r="I29" s="39">
        <v>1</v>
      </c>
      <c r="J29" s="72">
        <v>0.5</v>
      </c>
      <c r="K29" s="39">
        <v>50780</v>
      </c>
      <c r="L29" s="73">
        <v>0.08184329539337323</v>
      </c>
      <c r="M29" s="13" t="s">
        <v>40</v>
      </c>
      <c r="N29" s="3">
        <f>IF(ISERROR(L29*$C$15),0,L29*$C$15)</f>
        <v>0</v>
      </c>
    </row>
    <row r="30" spans="1:14" s="13" customFormat="1" ht="12.75">
      <c r="A30" s="8">
        <v>12</v>
      </c>
      <c r="B30" s="9" t="s">
        <v>41</v>
      </c>
      <c r="C30" s="9" t="s">
        <v>42</v>
      </c>
      <c r="D30" s="38" t="s">
        <v>43</v>
      </c>
      <c r="E30" s="13">
        <v>10156000</v>
      </c>
      <c r="F30" s="68">
        <v>42832</v>
      </c>
      <c r="G30" s="68">
        <v>42832</v>
      </c>
      <c r="H30" s="3" t="s">
        <v>32</v>
      </c>
      <c r="I30" s="39">
        <v>1</v>
      </c>
      <c r="J30" s="72">
        <v>100</v>
      </c>
      <c r="K30" s="39">
        <v>10156000</v>
      </c>
      <c r="L30" s="73">
        <v>16.368659078674646</v>
      </c>
      <c r="M30" s="13" t="s">
        <v>39</v>
      </c>
      <c r="N30" s="3">
        <f>IF(ISERROR(L30*$C$15),0,L30*$C$15)</f>
        <v>0</v>
      </c>
    </row>
    <row r="31" spans="1:14" s="13" customFormat="1" ht="12.75">
      <c r="A31" s="8">
        <v>13</v>
      </c>
      <c r="B31" s="9" t="s">
        <v>36</v>
      </c>
      <c r="C31" s="9" t="s">
        <v>37</v>
      </c>
      <c r="D31" s="38" t="s">
        <v>38</v>
      </c>
      <c r="E31" s="13">
        <v>4369000</v>
      </c>
      <c r="F31" s="68">
        <v>43021</v>
      </c>
      <c r="G31" s="68">
        <v>43021</v>
      </c>
      <c r="H31" s="3" t="s">
        <v>32</v>
      </c>
      <c r="I31" s="39">
        <v>1</v>
      </c>
      <c r="J31" s="72">
        <v>0.5</v>
      </c>
      <c r="K31" s="39">
        <v>21845</v>
      </c>
      <c r="L31" s="73">
        <v>0.03520808956022525</v>
      </c>
      <c r="M31" s="13" t="s">
        <v>40</v>
      </c>
      <c r="N31" s="3">
        <f>IF(ISERROR(L31*$C$15),0,L31*$C$15)</f>
        <v>0</v>
      </c>
    </row>
    <row r="32" spans="1:14" s="13" customFormat="1" ht="12.75">
      <c r="A32" s="8">
        <v>14</v>
      </c>
      <c r="B32" s="9" t="s">
        <v>36</v>
      </c>
      <c r="C32" s="9" t="s">
        <v>37</v>
      </c>
      <c r="D32" s="38" t="s">
        <v>38</v>
      </c>
      <c r="E32" s="13">
        <v>4369000</v>
      </c>
      <c r="F32" s="68">
        <v>43021</v>
      </c>
      <c r="G32" s="68">
        <v>43021</v>
      </c>
      <c r="H32" s="3" t="s">
        <v>32</v>
      </c>
      <c r="I32" s="39">
        <v>1</v>
      </c>
      <c r="J32" s="72">
        <v>100</v>
      </c>
      <c r="K32" s="39">
        <v>4369000</v>
      </c>
      <c r="L32" s="73">
        <v>7.041617912045051</v>
      </c>
      <c r="M32" s="13" t="s">
        <v>39</v>
      </c>
      <c r="N32" s="3">
        <f>IF(ISERROR(L32*$C$15),0,L32*$C$15)</f>
        <v>0</v>
      </c>
    </row>
    <row r="33" spans="1:9" s="13" customFormat="1" ht="12.75">
      <c r="A33" s="8"/>
      <c r="B33" s="9"/>
      <c r="C33" s="36"/>
      <c r="D33" s="10"/>
      <c r="E33" s="11"/>
      <c r="F33" s="11"/>
      <c r="G33" s="11"/>
      <c r="H33" s="12"/>
      <c r="I33" s="7"/>
    </row>
    <row r="34" spans="1:9" s="13" customFormat="1" ht="12.75">
      <c r="A34" s="14"/>
      <c r="C34" s="37"/>
      <c r="D34" s="3"/>
      <c r="E34" s="15"/>
      <c r="F34" s="15"/>
      <c r="G34" s="15"/>
      <c r="H34" s="7"/>
      <c r="I34" s="7"/>
    </row>
    <row r="35" spans="1:9" s="13" customFormat="1" ht="15" customHeight="1">
      <c r="A35" s="14"/>
      <c r="B35" s="49" t="s">
        <v>2</v>
      </c>
      <c r="C35" s="50"/>
      <c r="D35" s="51"/>
      <c r="E35" s="52"/>
      <c r="F35" s="52"/>
      <c r="G35" s="52"/>
      <c r="H35" s="53"/>
      <c r="I35" s="54"/>
    </row>
    <row r="36" spans="2:9" ht="39" customHeight="1">
      <c r="B36" s="82" t="s">
        <v>25</v>
      </c>
      <c r="C36" s="83"/>
      <c r="D36" s="83"/>
      <c r="E36" s="83"/>
      <c r="F36" s="83"/>
      <c r="G36" s="83"/>
      <c r="H36" s="83"/>
      <c r="I36" s="84"/>
    </row>
    <row r="37" spans="2:9" ht="12.75">
      <c r="B37" s="55"/>
      <c r="C37" s="46"/>
      <c r="D37" s="47"/>
      <c r="E37" s="48"/>
      <c r="F37" s="48"/>
      <c r="G37" s="48"/>
      <c r="I37" s="56"/>
    </row>
    <row r="38" spans="2:9" ht="40.5" customHeight="1">
      <c r="B38" s="75" t="s">
        <v>26</v>
      </c>
      <c r="C38" s="76"/>
      <c r="D38" s="76"/>
      <c r="E38" s="76"/>
      <c r="F38" s="76"/>
      <c r="G38" s="76"/>
      <c r="H38" s="76"/>
      <c r="I38" s="77"/>
    </row>
  </sheetData>
  <sheetProtection/>
  <mergeCells count="7">
    <mergeCell ref="B38:I38"/>
    <mergeCell ref="A17:A18"/>
    <mergeCell ref="B17:B18"/>
    <mergeCell ref="C17:C18"/>
    <mergeCell ref="D17:D18"/>
    <mergeCell ref="B36:I36"/>
    <mergeCell ref="E17:E18"/>
  </mergeCells>
  <printOptions/>
  <pageMargins left="0.7874015748031497" right="0.7874015748031497" top="0.984251968503937" bottom="0.984251968503937" header="0.5118110236220472" footer="0.5118110236220472"/>
  <pageSetup fitToHeight="999" fitToWidth="1" horizontalDpi="600" verticalDpi="600" orientation="portrait" paperSize="9" scale="55" r:id="rId2"/>
  <headerFooter alignWithMargins="0">
    <oddFooter>&amp;CSeite &amp;P&amp;R&amp;F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www.comit-consulting.de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 Nützel</dc:creator>
  <cp:keywords/>
  <dc:description/>
  <cp:lastModifiedBy>Naglyuk, Andrij EXT</cp:lastModifiedBy>
  <cp:lastPrinted>2008-03-09T22:53:46Z</cp:lastPrinted>
  <dcterms:created xsi:type="dcterms:W3CDTF">1999-05-12T13:32:22Z</dcterms:created>
  <dcterms:modified xsi:type="dcterms:W3CDTF">2013-07-02T15:06:17Z</dcterms:modified>
  <cp:category/>
  <cp:version/>
  <cp:contentType/>
  <cp:contentStatus/>
</cp:coreProperties>
</file>