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615" windowWidth="19170" windowHeight="6675" activeTab="0"/>
  </bookViews>
  <sheets>
    <sheet name="ETF" sheetId="1" r:id="rId1"/>
  </sheets>
  <definedNames>
    <definedName name="__NAV__">'ETF'!$1:$80</definedName>
    <definedName name="__POS__">'ETF'!$19:$19</definedName>
  </definedNames>
  <calcPr fullCalcOnLoad="1"/>
</workbook>
</file>

<file path=xl/sharedStrings.xml><?xml version="1.0" encoding="utf-8"?>
<sst xmlns="http://schemas.openxmlformats.org/spreadsheetml/2006/main" count="314" uniqueCount="68">
  <si>
    <t>Bloomberg</t>
  </si>
  <si>
    <t xml:space="preserve">ISIN </t>
  </si>
  <si>
    <t>Disclaimer:</t>
  </si>
  <si>
    <t>ISIN</t>
  </si>
  <si>
    <t>Reuters RIC</t>
  </si>
  <si>
    <t>Indikativer Cashflow-Report:</t>
  </si>
  <si>
    <t>Fondswährung</t>
  </si>
  <si>
    <t>Umlaufende Fondsanteile</t>
  </si>
  <si>
    <t>Anzahl gehaltene Fondsanteile</t>
  </si>
  <si>
    <t>Wertpapier</t>
  </si>
  <si>
    <t>Nominale</t>
  </si>
  <si>
    <t>Termin Zinszahlung</t>
  </si>
  <si>
    <t>Datum Rückzahlung Nominal</t>
  </si>
  <si>
    <t>Währung</t>
  </si>
  <si>
    <t>Wechsel-kurs</t>
  </si>
  <si>
    <t>Zins (%)</t>
  </si>
  <si>
    <t>Cashflow gesamt</t>
  </si>
  <si>
    <t>Cashflow pro Fondsanteil</t>
  </si>
  <si>
    <t>Art des Cashflows (Zinszahlung / Rückzahlung Nominal)</t>
  </si>
  <si>
    <t>Cashflow für gehaltene Anteile</t>
  </si>
  <si>
    <t>Der indikative Cashflow-Report zeigt alle Zahlungen der im Fonds enthaltenen Wertpapiere bis zu deren Endfälligkeit. Die Liste umfasst für jeden Zahlungstermin einen Eintrag.</t>
  </si>
  <si>
    <t xml:space="preserve">Über eine Eingabe im Feld "Anzahl gehaltende Fondsanteile" kann der Cashflow für eine bestimmte Anzahl vom Anleger gehaltener Fondsanteile angezeigt werden (Spalte N).  </t>
  </si>
  <si>
    <t xml:space="preserve">Der Button "Cashflow pro Monat" öffnet ein weiteres Tabellenblatt mit den indikativen Cashflows pro Monat bis zur Endfälligkeit des am längsten laufenden Wertpapiers. </t>
  </si>
  <si>
    <t>Dargestellt wird der Cashflow für die Summe aller ausgegebenen Fondsanteile sowie - sofern eingegeben - für die vom Anleger gehaltenen Fondsanteile.</t>
  </si>
  <si>
    <t>Deka Investment GmbH</t>
  </si>
  <si>
    <t>Die angegebenen Daten basieren auf den von Indexprovidern und anderen Quellen veröffentlichten Informationen. Die Daten werden von uns sorgfältig geprüft. Die Deka Investment GmbH übernimmt jedoch keine Gewähr oder sonstige Haftung für die Vollständigkeit und Richtigkeit dieser Daten; insbesondere haftet sie nicht für Schäden, die durch die Verwendung der oben genannten Daten entstehen.</t>
  </si>
  <si>
    <t>Data presented are based on information published by index providers and other sources. All data are carefully checked on our part. However, Deka Investment GmbH does not guarantee or warrant that such data are complete and/or correct and shall not be liable for any damages occurring due to the utilization of the above-mentioned data or for damages that occur due to the utilization of such data.</t>
  </si>
  <si>
    <t>28.02.2017</t>
  </si>
  <si>
    <t>Deka Deutsche Boerse EUROGOV(R) Germany 3-5 UCITS ETF</t>
  </si>
  <si>
    <t>DE000ETFL193</t>
  </si>
  <si>
    <t>ETFGS35 GY</t>
  </si>
  <si>
    <t>ETFGS35.DE</t>
  </si>
  <si>
    <t>EUR</t>
  </si>
  <si>
    <t>Anteilspreis (EUR)</t>
  </si>
  <si>
    <t>Fondsvolumen (EUR)</t>
  </si>
  <si>
    <t>(EUR)</t>
  </si>
  <si>
    <t xml:space="preserve"> % Bundesrep.Deutschland Bundesobl.Ser.174 v.2016(21) 20211007</t>
  </si>
  <si>
    <t>DE0001141745</t>
  </si>
  <si>
    <t>DE1141745=TWEB</t>
  </si>
  <si>
    <t>Rueckzahlung Nominal</t>
  </si>
  <si>
    <t>Zinszahlung</t>
  </si>
  <si>
    <t>0.000000 % Bundesrep.Deutschland Bundesobl.Ser.173 v.2016(21) 20210408</t>
  </si>
  <si>
    <t>DE0001141737</t>
  </si>
  <si>
    <t>DE1141737=TWEB</t>
  </si>
  <si>
    <t>0.250000 % Bundesrep.Deutschland Bundesobl.Ser.172 v.2015(20) 20201015</t>
  </si>
  <si>
    <t>DE0001141729</t>
  </si>
  <si>
    <t>DE1141729=TWEB</t>
  </si>
  <si>
    <t>0.000000 % Bundesrep.Deutschland Bundesobl.Ser.171 v.2015(20) 20200416</t>
  </si>
  <si>
    <t>DE0001141711</t>
  </si>
  <si>
    <t>DE1141711=TWEB</t>
  </si>
  <si>
    <t>2.000000 % Bundesrep.Deutschland Anl.v.2011(2022) 20220103</t>
  </si>
  <si>
    <t>DE0001135465</t>
  </si>
  <si>
    <t>DE1135465=TWEB</t>
  </si>
  <si>
    <t>2.250000 % Bundesrep.Deutschland Anl.v.2011(2021) 20210903</t>
  </si>
  <si>
    <t>DE0001135457</t>
  </si>
  <si>
    <t>DE1135457=TWEB</t>
  </si>
  <si>
    <t>3.250000 % Bundesrep.Deutschland Anl.v.2011(2021) 20210703</t>
  </si>
  <si>
    <t>DE0001135440</t>
  </si>
  <si>
    <t>DE1135440=TWEB</t>
  </si>
  <si>
    <t>2.500000 % Bundesrep.Deutschland Anl.v.2010(2021) 20210103</t>
  </si>
  <si>
    <t>DE0001135424</t>
  </si>
  <si>
    <t>DE1135424=TWEB</t>
  </si>
  <si>
    <t>2.250000 % Bundesrep.Deutschland Anl.v.2010(2020) 20200903</t>
  </si>
  <si>
    <t>DE0001135416</t>
  </si>
  <si>
    <t>DE1135416=TWEB</t>
  </si>
  <si>
    <t>3.000000 % Bundesrep.Deutschland Anl.v.2010(2020) 20200703</t>
  </si>
  <si>
    <t>DE0001135408</t>
  </si>
  <si>
    <t>DE1135408=TWEB</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</si>
</sst>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00000"/>
    <numFmt numFmtId="181" formatCode="#,##0.000"/>
    <numFmt numFmtId="182" formatCode="#,##0.0"/>
    <numFmt numFmtId="183" formatCode="0.0"/>
    <numFmt numFmtId="184" formatCode="0.0000000"/>
    <numFmt numFmtId="185" formatCode="d/\ mmm\ yy"/>
    <numFmt numFmtId="186" formatCode="#,##0.00000"/>
    <numFmt numFmtId="187" formatCode="#\,##0"/>
    <numFmt numFmtId="188" formatCode="#\,##0.00"/>
    <numFmt numFmtId="189" formatCode="#\,##0.00000"/>
    <numFmt numFmtId="190" formatCode="0,000.00"/>
    <numFmt numFmtId="191" formatCode="000.00"/>
    <numFmt numFmtId="192" formatCode="#,##0.0000"/>
    <numFmt numFmtId="193" formatCode="0.0000"/>
    <numFmt numFmtId="194" formatCode="[$-407]dddd\,\ d\.\ mmmm\ yyyy"/>
    <numFmt numFmtId="195" formatCode="&quot;Ja&quot;;&quot;Ja&quot;;&quot;Nein&quot;"/>
    <numFmt numFmtId="196" formatCode="&quot;Wahr&quot;;&quot;Wahr&quot;;&quot;Falsch&quot;"/>
    <numFmt numFmtId="197" formatCode="&quot;Ein&quot;;&quot;Ein&quot;;&quot;Aus&quot;"/>
    <numFmt numFmtId="198" formatCode="[$€-2]\ #,##0.00_);[Red]\([$€-2]\ #,##0.00\)"/>
    <numFmt numFmtId="199" formatCode="0.00000%"/>
  </numFmts>
  <fonts count="50">
    <font>
      <sz val="9"/>
      <name val="NewsGoth Lt BT"/>
      <family val="2"/>
    </font>
    <font>
      <b/>
      <sz val="10"/>
      <name val="Arial"/>
      <family val="0"/>
    </font>
    <font>
      <i/>
      <sz val="10"/>
      <name val="Arial"/>
      <family val="0"/>
    </font>
    <font>
      <b/>
      <i/>
      <sz val="10"/>
      <name val="Arial"/>
      <family val="0"/>
    </font>
    <font>
      <sz val="9"/>
      <name val="NewsGoth Dm BT"/>
      <family val="2"/>
    </font>
    <font>
      <sz val="10"/>
      <name val="NewsGoth Dm BT"/>
      <family val="2"/>
    </font>
    <font>
      <sz val="10"/>
      <name val="Arial"/>
      <family val="0"/>
    </font>
    <font>
      <b/>
      <sz val="12"/>
      <name val="NewsGoth BT"/>
      <family val="2"/>
    </font>
    <font>
      <sz val="9"/>
      <name val="NewsGoth BT"/>
      <family val="2"/>
    </font>
    <font>
      <sz val="7.5"/>
      <name val="NewsGoth Lt BT"/>
      <family val="2"/>
    </font>
    <font>
      <u val="single"/>
      <sz val="9"/>
      <color indexed="12"/>
      <name val="NewsGoth Lt BT"/>
      <family val="2"/>
    </font>
    <font>
      <u val="single"/>
      <sz val="9"/>
      <color indexed="36"/>
      <name val="NewsGoth Lt BT"/>
      <family val="2"/>
    </font>
    <font>
      <b/>
      <sz val="10"/>
      <color indexed="10"/>
      <name val="Arial"/>
      <family val="2"/>
    </font>
    <font>
      <sz val="10"/>
      <name val="NewsGoth Lt BT"/>
      <family val="2"/>
    </font>
    <font>
      <b/>
      <sz val="10"/>
      <name val="NewsGoth Lt BT"/>
      <family val="0"/>
    </font>
    <font>
      <sz val="1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hair">
        <color indexed="22"/>
      </top>
      <bottom>
        <color indexed="63"/>
      </bottom>
    </border>
    <border>
      <left>
        <color indexed="63"/>
      </left>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right>
        <color indexed="63"/>
      </right>
      <top>
        <color indexed="63"/>
      </top>
      <bottom style="thin"/>
    </border>
    <border>
      <left style="thin"/>
      <right style="thin"/>
      <top style="thin"/>
      <bottom style="thin"/>
    </border>
    <border>
      <left>
        <color indexed="63"/>
      </left>
      <right style="thin"/>
      <top>
        <color indexed="63"/>
      </top>
      <bottom style="thin"/>
    </border>
  </borders>
  <cellStyleXfs count="77">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11" fillId="0" borderId="0" applyNumberForma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31" borderId="0" applyNumberFormat="0" applyBorder="0" applyAlignment="0" applyProtection="0"/>
    <xf numFmtId="0" fontId="0" fillId="0" borderId="5" applyNumberFormat="0" applyAlignment="0" applyProtection="0"/>
    <xf numFmtId="0" fontId="4" fillId="0" borderId="5" applyNumberFormat="0" applyAlignment="0" applyProtection="0"/>
    <xf numFmtId="0" fontId="5" fillId="0" borderId="0" applyNumberFormat="0" applyProtection="0">
      <alignment horizontal="left" vertical="top"/>
    </xf>
    <xf numFmtId="0" fontId="6" fillId="0" borderId="0" applyNumberFormat="0" applyFont="0" applyAlignment="0" applyProtection="0"/>
    <xf numFmtId="0" fontId="5" fillId="0" borderId="0" applyNumberFormat="0" applyFill="0" applyBorder="0" applyProtection="0">
      <alignment/>
    </xf>
    <xf numFmtId="0" fontId="7" fillId="0" borderId="0" applyNumberFormat="0" applyFill="0" applyBorder="0" applyProtection="0">
      <alignment vertical="top"/>
    </xf>
    <xf numFmtId="0" fontId="8" fillId="0" borderId="6" applyNumberFormat="0" applyProtection="0">
      <alignment horizontal="left" vertical="top"/>
    </xf>
    <xf numFmtId="0" fontId="8" fillId="0" borderId="6" applyNumberFormat="0" applyProtection="0">
      <alignment horizontal="right" vertical="top"/>
    </xf>
    <xf numFmtId="0" fontId="4" fillId="0" borderId="0" applyNumberFormat="0" applyProtection="0">
      <alignment horizontal="left" vertical="top"/>
    </xf>
    <xf numFmtId="0" fontId="4" fillId="0" borderId="0" applyNumberFormat="0" applyProtection="0">
      <alignment horizontal="right" vertical="top"/>
    </xf>
    <xf numFmtId="0" fontId="0" fillId="0" borderId="0" applyNumberFormat="0" applyProtection="0">
      <alignment horizontal="left" vertical="top"/>
    </xf>
    <xf numFmtId="0" fontId="0" fillId="0" borderId="0" applyNumberFormat="0" applyProtection="0">
      <alignment horizontal="right" vertical="top"/>
    </xf>
    <xf numFmtId="0" fontId="6" fillId="0" borderId="7" applyNumberFormat="0" applyFont="0" applyAlignment="0" applyProtection="0"/>
    <xf numFmtId="0" fontId="6" fillId="0" borderId="8" applyNumberFormat="0" applyFont="0" applyAlignment="0" applyProtection="0"/>
    <xf numFmtId="0" fontId="6" fillId="0" borderId="9" applyNumberFormat="0" applyFont="0" applyAlignment="0" applyProtection="0"/>
    <xf numFmtId="10" fontId="9" fillId="0" borderId="0" applyNumberFormat="0" applyFill="0" applyBorder="0" applyProtection="0">
      <alignment horizontal="right" vertical="top"/>
    </xf>
    <xf numFmtId="0" fontId="4" fillId="0" borderId="6" applyNumberFormat="0" applyFill="0" applyAlignment="0" applyProtection="0"/>
    <xf numFmtId="0" fontId="0" fillId="0" borderId="10" applyNumberFormat="0" applyFont="0" applyFill="0" applyAlignment="0" applyProtection="0"/>
    <xf numFmtId="0" fontId="4" fillId="0" borderId="11" applyNumberFormat="0" applyFill="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0" borderId="0" applyNumberFormat="0" applyFill="0" applyBorder="0" applyAlignment="0" applyProtection="0"/>
    <xf numFmtId="0" fontId="49" fillId="32" borderId="16" applyNumberFormat="0" applyAlignment="0" applyProtection="0"/>
  </cellStyleXfs>
  <cellXfs count="87">
    <xf numFmtId="0" fontId="0" fillId="0" borderId="0" xfId="0" applyAlignment="1">
      <alignment vertical="top"/>
    </xf>
    <xf numFmtId="0" fontId="6" fillId="0" borderId="0" xfId="0" applyFont="1" applyAlignment="1">
      <alignment horizontal="center" vertical="top"/>
    </xf>
    <xf numFmtId="0" fontId="6" fillId="0" borderId="0" xfId="0" applyFont="1" applyAlignment="1">
      <alignment vertical="top"/>
    </xf>
    <xf numFmtId="4" fontId="6" fillId="0" borderId="0" xfId="0" applyNumberFormat="1" applyFont="1" applyAlignment="1">
      <alignment/>
    </xf>
    <xf numFmtId="49" fontId="12" fillId="0" borderId="0" xfId="50" applyNumberFormat="1" applyFont="1" applyBorder="1" applyAlignment="1">
      <alignment horizontal="right" vertical="top"/>
    </xf>
    <xf numFmtId="4" fontId="6" fillId="0" borderId="0" xfId="0" applyNumberFormat="1" applyFont="1" applyAlignment="1">
      <alignment vertical="top"/>
    </xf>
    <xf numFmtId="192" fontId="6" fillId="0" borderId="0" xfId="0" applyNumberFormat="1" applyFont="1" applyAlignment="1">
      <alignment vertical="top"/>
    </xf>
    <xf numFmtId="3" fontId="6" fillId="0" borderId="0" xfId="50" applyNumberFormat="1" applyFont="1" applyBorder="1" applyAlignment="1">
      <alignment/>
    </xf>
    <xf numFmtId="1" fontId="6" fillId="0" borderId="0" xfId="50" applyNumberFormat="1" applyFont="1" applyBorder="1" applyAlignment="1">
      <alignment/>
    </xf>
    <xf numFmtId="0" fontId="6" fillId="0" borderId="0" xfId="50" applyFont="1" applyBorder="1" applyAlignment="1">
      <alignment horizontal="left"/>
    </xf>
    <xf numFmtId="0" fontId="6" fillId="0" borderId="0" xfId="0" applyFont="1" applyBorder="1" applyAlignment="1">
      <alignment horizontal="left"/>
    </xf>
    <xf numFmtId="192" fontId="6" fillId="0" borderId="0" xfId="50" applyNumberFormat="1" applyFont="1" applyBorder="1" applyAlignment="1">
      <alignment/>
    </xf>
    <xf numFmtId="3" fontId="6" fillId="0" borderId="0" xfId="50" applyNumberFormat="1" applyFont="1" applyBorder="1" applyAlignment="1">
      <alignment horizontal="right"/>
    </xf>
    <xf numFmtId="0" fontId="6" fillId="0" borderId="0" xfId="0" applyFont="1" applyAlignment="1">
      <alignment/>
    </xf>
    <xf numFmtId="0" fontId="6" fillId="0" borderId="0" xfId="0" applyFont="1" applyAlignment="1">
      <alignment horizontal="center"/>
    </xf>
    <xf numFmtId="192" fontId="6" fillId="0" borderId="0" xfId="0" applyNumberFormat="1" applyFont="1" applyAlignment="1">
      <alignment/>
    </xf>
    <xf numFmtId="0" fontId="13" fillId="0" borderId="0" xfId="0" applyFont="1" applyAlignment="1">
      <alignment vertical="top"/>
    </xf>
    <xf numFmtId="0" fontId="6" fillId="0" borderId="0" xfId="0" applyFont="1" applyFill="1" applyBorder="1" applyAlignment="1">
      <alignment horizontal="center" vertical="top"/>
    </xf>
    <xf numFmtId="0" fontId="6" fillId="0" borderId="0" xfId="0" applyFont="1" applyFill="1" applyBorder="1" applyAlignment="1">
      <alignment vertical="top"/>
    </xf>
    <xf numFmtId="4" fontId="6" fillId="0" borderId="0" xfId="0" applyNumberFormat="1" applyFont="1" applyFill="1" applyBorder="1" applyAlignment="1">
      <alignment/>
    </xf>
    <xf numFmtId="192" fontId="6" fillId="0" borderId="0" xfId="0" applyNumberFormat="1" applyFont="1" applyFill="1" applyBorder="1" applyAlignment="1">
      <alignment horizontal="center" vertical="top"/>
    </xf>
    <xf numFmtId="49" fontId="6" fillId="0" borderId="0" xfId="50" applyNumberFormat="1" applyFont="1" applyFill="1" applyBorder="1" applyAlignment="1">
      <alignment horizontal="right" vertical="top"/>
    </xf>
    <xf numFmtId="49" fontId="12" fillId="0" borderId="0" xfId="50" applyNumberFormat="1" applyFont="1" applyFill="1" applyBorder="1" applyAlignment="1">
      <alignment horizontal="right" vertical="top"/>
    </xf>
    <xf numFmtId="14" fontId="6" fillId="0" borderId="0" xfId="0" applyNumberFormat="1" applyFont="1" applyFill="1" applyBorder="1" applyAlignment="1">
      <alignment/>
    </xf>
    <xf numFmtId="0" fontId="6" fillId="0" borderId="0" xfId="0" applyFont="1" applyFill="1" applyBorder="1" applyAlignment="1">
      <alignment/>
    </xf>
    <xf numFmtId="4" fontId="13" fillId="0" borderId="0" xfId="0" applyNumberFormat="1" applyFont="1" applyAlignment="1">
      <alignment/>
    </xf>
    <xf numFmtId="0" fontId="13" fillId="0" borderId="0" xfId="0" applyFont="1" applyAlignment="1">
      <alignment/>
    </xf>
    <xf numFmtId="4" fontId="13" fillId="0" borderId="0" xfId="0" applyNumberFormat="1" applyFont="1" applyAlignment="1">
      <alignment horizontal="right"/>
    </xf>
    <xf numFmtId="0" fontId="14" fillId="0" borderId="0" xfId="0" applyFont="1" applyAlignment="1">
      <alignment/>
    </xf>
    <xf numFmtId="0" fontId="15" fillId="0" borderId="0" xfId="0" applyFont="1" applyAlignment="1">
      <alignment vertical="top"/>
    </xf>
    <xf numFmtId="0" fontId="15" fillId="0" borderId="0" xfId="0" applyFont="1" applyFill="1" applyBorder="1" applyAlignment="1">
      <alignment vertical="top"/>
    </xf>
    <xf numFmtId="0" fontId="6" fillId="0" borderId="0" xfId="0" applyFont="1" applyFill="1" applyBorder="1" applyAlignment="1">
      <alignment horizontal="right" vertical="top"/>
    </xf>
    <xf numFmtId="0" fontId="1" fillId="0" borderId="0" xfId="0" applyFont="1" applyAlignment="1">
      <alignment horizontal="right" vertical="top"/>
    </xf>
    <xf numFmtId="0" fontId="1" fillId="0" borderId="0" xfId="0" applyFont="1" applyFill="1" applyBorder="1" applyAlignment="1">
      <alignment horizontal="right" vertical="top"/>
    </xf>
    <xf numFmtId="14" fontId="6" fillId="0" borderId="0" xfId="0" applyNumberFormat="1" applyFont="1" applyFill="1" applyBorder="1" applyAlignment="1">
      <alignment horizontal="right"/>
    </xf>
    <xf numFmtId="0" fontId="6" fillId="0" borderId="0" xfId="0" applyFont="1" applyAlignment="1">
      <alignment horizontal="right" vertical="top"/>
    </xf>
    <xf numFmtId="0" fontId="6" fillId="0" borderId="0" xfId="50" applyFont="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4" fontId="6" fillId="0" borderId="0" xfId="50" applyNumberFormat="1" applyFont="1" applyBorder="1" applyAlignment="1">
      <alignment horizontal="right"/>
    </xf>
    <xf numFmtId="0" fontId="6" fillId="0" borderId="0" xfId="0" applyFont="1" applyBorder="1" applyAlignment="1">
      <alignment horizontal="center" vertical="center" wrapText="1"/>
    </xf>
    <xf numFmtId="4" fontId="6" fillId="33" borderId="17" xfId="0" applyNumberFormat="1" applyFont="1" applyFill="1" applyBorder="1" applyAlignment="1">
      <alignment horizontal="right"/>
    </xf>
    <xf numFmtId="0" fontId="6" fillId="33" borderId="18" xfId="50" applyFont="1" applyFill="1" applyBorder="1" applyAlignment="1">
      <alignment horizontal="left"/>
    </xf>
    <xf numFmtId="0" fontId="6" fillId="33" borderId="19" xfId="0" applyFont="1" applyFill="1" applyBorder="1" applyAlignment="1">
      <alignment horizontal="right"/>
    </xf>
    <xf numFmtId="0" fontId="6" fillId="33" borderId="18" xfId="0" applyFont="1" applyFill="1" applyBorder="1" applyAlignment="1">
      <alignment vertical="top"/>
    </xf>
    <xf numFmtId="0" fontId="6" fillId="33" borderId="19" xfId="0" applyFont="1" applyFill="1" applyBorder="1" applyAlignment="1">
      <alignment horizontal="right" vertical="top"/>
    </xf>
    <xf numFmtId="0" fontId="6" fillId="0" borderId="0" xfId="0" applyFont="1" applyBorder="1" applyAlignment="1">
      <alignment horizontal="right" vertical="top"/>
    </xf>
    <xf numFmtId="4" fontId="6" fillId="0" borderId="0" xfId="0" applyNumberFormat="1" applyFont="1" applyBorder="1" applyAlignment="1">
      <alignment vertical="top"/>
    </xf>
    <xf numFmtId="192" fontId="6" fillId="0" borderId="0" xfId="0" applyNumberFormat="1" applyFont="1" applyBorder="1" applyAlignment="1">
      <alignment vertical="top"/>
    </xf>
    <xf numFmtId="0" fontId="1" fillId="0" borderId="20" xfId="0" applyFont="1" applyBorder="1" applyAlignment="1">
      <alignment/>
    </xf>
    <xf numFmtId="0" fontId="6" fillId="0" borderId="10" xfId="0" applyFont="1" applyBorder="1" applyAlignment="1">
      <alignment horizontal="right"/>
    </xf>
    <xf numFmtId="0" fontId="6" fillId="0" borderId="10" xfId="0" applyFont="1" applyBorder="1" applyAlignment="1">
      <alignment/>
    </xf>
    <xf numFmtId="192" fontId="6" fillId="0" borderId="10" xfId="0" applyNumberFormat="1" applyFont="1" applyBorder="1" applyAlignment="1">
      <alignment/>
    </xf>
    <xf numFmtId="3" fontId="6" fillId="0" borderId="10" xfId="50" applyNumberFormat="1" applyFont="1" applyBorder="1" applyAlignment="1">
      <alignment/>
    </xf>
    <xf numFmtId="3" fontId="6" fillId="0" borderId="17" xfId="50" applyNumberFormat="1" applyFont="1" applyBorder="1" applyAlignment="1">
      <alignment/>
    </xf>
    <xf numFmtId="0" fontId="6" fillId="0" borderId="18" xfId="0" applyFont="1" applyBorder="1" applyAlignment="1">
      <alignment vertical="top"/>
    </xf>
    <xf numFmtId="3" fontId="6" fillId="0" borderId="19" xfId="50" applyNumberFormat="1" applyFont="1" applyBorder="1" applyAlignment="1">
      <alignment/>
    </xf>
    <xf numFmtId="192" fontId="13" fillId="0" borderId="0" xfId="0" applyNumberFormat="1" applyFont="1" applyAlignment="1">
      <alignment/>
    </xf>
    <xf numFmtId="14" fontId="13" fillId="0" borderId="0" xfId="0" applyNumberFormat="1" applyFont="1" applyAlignment="1">
      <alignment/>
    </xf>
    <xf numFmtId="10" fontId="13" fillId="0" borderId="0" xfId="0" applyNumberFormat="1" applyFont="1" applyAlignment="1">
      <alignment horizontal="right"/>
    </xf>
    <xf numFmtId="3" fontId="13" fillId="0" borderId="0" xfId="0" applyNumberFormat="1" applyFont="1" applyAlignment="1">
      <alignment horizontal="right"/>
    </xf>
    <xf numFmtId="0" fontId="13" fillId="33" borderId="18" xfId="0" applyFont="1" applyFill="1" applyBorder="1" applyAlignment="1">
      <alignment vertical="top"/>
    </xf>
    <xf numFmtId="2" fontId="1" fillId="33" borderId="21" xfId="0" applyNumberFormat="1" applyFont="1" applyFill="1" applyBorder="1" applyAlignment="1">
      <alignment horizontal="center" vertical="center" wrapText="1"/>
    </xf>
    <xf numFmtId="0" fontId="6" fillId="0" borderId="0" xfId="0" applyFont="1" applyBorder="1" applyAlignment="1">
      <alignment horizontal="center" vertical="center"/>
    </xf>
    <xf numFmtId="14" fontId="1" fillId="33" borderId="22" xfId="0" applyNumberFormat="1" applyFont="1" applyFill="1" applyBorder="1" applyAlignment="1">
      <alignment horizontal="center" vertical="center"/>
    </xf>
    <xf numFmtId="4" fontId="6" fillId="33" borderId="20" xfId="0" applyNumberFormat="1" applyFont="1" applyFill="1" applyBorder="1" applyAlignment="1">
      <alignment horizontal="left"/>
    </xf>
    <xf numFmtId="3" fontId="6" fillId="33" borderId="19" xfId="0" applyNumberFormat="1" applyFont="1" applyFill="1" applyBorder="1" applyAlignment="1">
      <alignment horizontal="right" vertical="top"/>
    </xf>
    <xf numFmtId="4" fontId="6" fillId="33" borderId="19" xfId="0" applyNumberFormat="1" applyFont="1" applyFill="1" applyBorder="1" applyAlignment="1">
      <alignment horizontal="right" vertical="top"/>
    </xf>
    <xf numFmtId="14" fontId="6" fillId="0" borderId="0" xfId="50" applyNumberFormat="1" applyFont="1" applyBorder="1" applyAlignment="1">
      <alignment horizontal="right"/>
    </xf>
    <xf numFmtId="0" fontId="13" fillId="0" borderId="0" xfId="0" applyNumberFormat="1" applyFont="1" applyAlignment="1">
      <alignment vertical="top"/>
    </xf>
    <xf numFmtId="0" fontId="14" fillId="33" borderId="23" xfId="0" applyFont="1" applyFill="1" applyBorder="1" applyAlignment="1">
      <alignment vertical="top"/>
    </xf>
    <xf numFmtId="3" fontId="1" fillId="33" borderId="24" xfId="0" applyNumberFormat="1" applyFont="1" applyFill="1" applyBorder="1" applyAlignment="1">
      <alignment horizontal="right" vertical="top"/>
    </xf>
    <xf numFmtId="181" fontId="6" fillId="0" borderId="0" xfId="50" applyNumberFormat="1" applyFont="1" applyBorder="1" applyAlignment="1">
      <alignment horizontal="right"/>
    </xf>
    <xf numFmtId="192" fontId="6" fillId="0" borderId="0" xfId="50" applyNumberFormat="1" applyFont="1" applyBorder="1" applyAlignment="1">
      <alignment horizontal="right"/>
    </xf>
    <xf numFmtId="192" fontId="6" fillId="0" borderId="0" xfId="0" applyNumberFormat="1" applyFont="1" applyFill="1" applyBorder="1" applyAlignment="1">
      <alignment horizontal="left" vertical="top"/>
    </xf>
    <xf numFmtId="0" fontId="6" fillId="0" borderId="23" xfId="0" applyFont="1" applyBorder="1" applyAlignment="1">
      <alignment vertical="top" wrapText="1"/>
    </xf>
    <xf numFmtId="0" fontId="6" fillId="0" borderId="11" xfId="0" applyFont="1" applyBorder="1" applyAlignment="1">
      <alignment vertical="top" wrapText="1"/>
    </xf>
    <xf numFmtId="0" fontId="6" fillId="0" borderId="25" xfId="0" applyFont="1" applyBorder="1" applyAlignment="1">
      <alignment vertical="top" wrapText="1"/>
    </xf>
    <xf numFmtId="2" fontId="1" fillId="33" borderId="21" xfId="0" applyNumberFormat="1" applyFont="1" applyFill="1" applyBorder="1" applyAlignment="1">
      <alignment horizontal="center" vertical="center"/>
    </xf>
    <xf numFmtId="2" fontId="1" fillId="33" borderId="22" xfId="0" applyNumberFormat="1" applyFont="1" applyFill="1" applyBorder="1" applyAlignment="1">
      <alignment horizontal="center" vertical="center"/>
    </xf>
    <xf numFmtId="2" fontId="1" fillId="33" borderId="21" xfId="0" applyNumberFormat="1" applyFont="1" applyFill="1" applyBorder="1" applyAlignment="1">
      <alignment horizontal="left" vertical="center"/>
    </xf>
    <xf numFmtId="2" fontId="1" fillId="33" borderId="22" xfId="0" applyNumberFormat="1" applyFont="1" applyFill="1" applyBorder="1" applyAlignment="1">
      <alignment horizontal="left" vertical="center"/>
    </xf>
    <xf numFmtId="0" fontId="6" fillId="0" borderId="18" xfId="0" applyFont="1" applyBorder="1" applyAlignment="1">
      <alignment vertical="top" wrapText="1"/>
    </xf>
    <xf numFmtId="0" fontId="6" fillId="0" borderId="0" xfId="0" applyFont="1" applyBorder="1" applyAlignment="1">
      <alignment vertical="top" wrapText="1"/>
    </xf>
    <xf numFmtId="0" fontId="6" fillId="0" borderId="19" xfId="0" applyFont="1" applyBorder="1" applyAlignment="1">
      <alignment vertical="top" wrapText="1"/>
    </xf>
    <xf numFmtId="2" fontId="1" fillId="33" borderId="21" xfId="0" applyNumberFormat="1" applyFont="1" applyFill="1" applyBorder="1" applyAlignment="1">
      <alignment horizontal="center" vertical="center" wrapText="1"/>
    </xf>
    <xf numFmtId="2" fontId="1" fillId="33" borderId="22" xfId="0" applyNumberFormat="1" applyFont="1" applyFill="1" applyBorder="1" applyAlignment="1">
      <alignment horizontal="center" vertical="center" wrapText="1"/>
    </xf>
  </cellXfs>
  <cellStyles count="6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Eingabe" xfId="42"/>
    <cellStyle name="Ergebnis" xfId="43"/>
    <cellStyle name="Erklärender Text" xfId="44"/>
    <cellStyle name="Gut" xfId="45"/>
    <cellStyle name="Hyperlink" xfId="46"/>
    <cellStyle name="Neutral" xfId="47"/>
    <cellStyle name="Notiz" xfId="48"/>
    <cellStyle name="Schlecht" xfId="49"/>
    <cellStyle name="swpBody01" xfId="50"/>
    <cellStyle name="swpBodyFirstCol" xfId="51"/>
    <cellStyle name="swpCaption" xfId="52"/>
    <cellStyle name="swpClear" xfId="53"/>
    <cellStyle name="swpHBBookTitle" xfId="54"/>
    <cellStyle name="swpHBChapterTitle" xfId="55"/>
    <cellStyle name="swpHead01" xfId="56"/>
    <cellStyle name="swpHead01R" xfId="57"/>
    <cellStyle name="swpHead02" xfId="58"/>
    <cellStyle name="swpHead02R" xfId="59"/>
    <cellStyle name="swpHead03" xfId="60"/>
    <cellStyle name="swpHead03R" xfId="61"/>
    <cellStyle name="swpHeadBraL" xfId="62"/>
    <cellStyle name="swpHeadBraM" xfId="63"/>
    <cellStyle name="swpHeadBraR" xfId="64"/>
    <cellStyle name="swpTag" xfId="65"/>
    <cellStyle name="swpTotals" xfId="66"/>
    <cellStyle name="swpTotalsNo" xfId="67"/>
    <cellStyle name="swpTotalsTotal" xfId="68"/>
    <cellStyle name="Überschrift" xfId="69"/>
    <cellStyle name="Überschrift 1" xfId="70"/>
    <cellStyle name="Überschrift 2" xfId="71"/>
    <cellStyle name="Überschrift 3" xfId="72"/>
    <cellStyle name="Überschrift 4" xfId="73"/>
    <cellStyle name="Verknüpfte Zelle" xfId="74"/>
    <cellStyle name="Warnender Text" xfId="75"/>
    <cellStyle name="Zelle überprüfen"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1057275</xdr:colOff>
      <xdr:row>2</xdr:row>
      <xdr:rowOff>85725</xdr:rowOff>
    </xdr:from>
    <xdr:to>
      <xdr:col>6</xdr:col>
      <xdr:colOff>857250</xdr:colOff>
      <xdr:row>4</xdr:row>
      <xdr:rowOff>19050</xdr:rowOff>
    </xdr:to>
    <xdr:pic>
      <xdr:nvPicPr>
        <xdr:cNvPr id="1" name="CommandButton1"/>
        <xdr:cNvPicPr preferRelativeResize="1">
          <a:picLocks noChangeAspect="1"/>
        </xdr:cNvPicPr>
      </xdr:nvPicPr>
      <xdr:blipFill>
        <a:blip r:embed="rId1"/>
        <a:stretch>
          <a:fillRect/>
        </a:stretch>
      </xdr:blipFill>
      <xdr:spPr>
        <a:xfrm>
          <a:off x="6743700" y="504825"/>
          <a:ext cx="18669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2:N79"/>
  <sheetViews>
    <sheetView showGridLines="0" tabSelected="1" zoomScalePageLayoutView="0" workbookViewId="0" topLeftCell="A1">
      <selection activeCell="A1" sqref="A1"/>
    </sheetView>
  </sheetViews>
  <sheetFormatPr defaultColWidth="11.00390625" defaultRowHeight="12"/>
  <cols>
    <col min="1" max="1" width="4.125" style="1" bestFit="1" customWidth="1"/>
    <col min="2" max="2" width="39.75390625" style="2" customWidth="1"/>
    <col min="3" max="3" width="16.00390625" style="35" bestFit="1" customWidth="1"/>
    <col min="4" max="4" width="14.75390625" style="5" customWidth="1"/>
    <col min="5" max="5" width="14.125" style="6" customWidth="1"/>
    <col min="6" max="7" width="13.00390625" style="6" customWidth="1"/>
    <col min="8" max="9" width="9.75390625" style="7" customWidth="1"/>
    <col min="10" max="10" width="11.375" style="2" customWidth="1"/>
    <col min="11" max="11" width="12.25390625" style="2" customWidth="1"/>
    <col min="12" max="12" width="11.375" style="2" customWidth="1"/>
    <col min="13" max="13" width="22.375" style="2" customWidth="1"/>
    <col min="14" max="14" width="15.00390625" style="2" customWidth="1"/>
    <col min="15" max="16384" width="11.375" style="2" customWidth="1"/>
  </cols>
  <sheetData>
    <row r="2" spans="2:9" ht="20.25">
      <c r="B2" s="29" t="s">
        <v>24</v>
      </c>
      <c r="C2" s="32"/>
      <c r="D2" s="3"/>
      <c r="E2" s="28"/>
      <c r="F2" s="26"/>
      <c r="G2" s="25"/>
      <c r="H2" s="57"/>
      <c r="I2" s="4"/>
    </row>
    <row r="3" spans="1:9" s="18" customFormat="1" ht="12.75">
      <c r="A3" s="17"/>
      <c r="C3" s="31"/>
      <c r="E3" s="26"/>
      <c r="F3" s="26"/>
      <c r="G3" s="25"/>
      <c r="H3" s="57"/>
      <c r="I3" s="22"/>
    </row>
    <row r="4" spans="1:9" s="18" customFormat="1" ht="12.75">
      <c r="A4" s="17"/>
      <c r="B4" s="69" t="s">
        <v>5</v>
      </c>
      <c r="C4" s="33" t="s">
        <v>27</v>
      </c>
      <c r="D4" s="19"/>
      <c r="E4" s="58"/>
      <c r="F4" s="26"/>
      <c r="G4" s="27"/>
      <c r="H4" s="57"/>
      <c r="I4" s="22"/>
    </row>
    <row r="5" spans="1:9" s="18" customFormat="1" ht="12.75">
      <c r="A5" s="17"/>
      <c r="C5" s="31"/>
      <c r="D5" s="23"/>
      <c r="F5" s="26"/>
      <c r="G5" s="59"/>
      <c r="H5" s="57"/>
      <c r="I5" s="22"/>
    </row>
    <row r="6" spans="1:9" s="18" customFormat="1" ht="20.25">
      <c r="A6" s="17"/>
      <c r="B6" s="30" t="s">
        <v>28</v>
      </c>
      <c r="C6" s="34"/>
      <c r="E6" s="20"/>
      <c r="F6" s="20"/>
      <c r="G6" s="20"/>
      <c r="H6" s="21"/>
      <c r="I6" s="22"/>
    </row>
    <row r="7" spans="1:9" s="18" customFormat="1" ht="12" customHeight="1">
      <c r="A7" s="17"/>
      <c r="C7" s="34"/>
      <c r="E7" s="20"/>
      <c r="G7" s="16"/>
      <c r="H7" s="21"/>
      <c r="I7" s="22"/>
    </row>
    <row r="8" spans="1:9" s="18" customFormat="1" ht="14.25" customHeight="1">
      <c r="A8" s="17"/>
      <c r="B8" s="65" t="s">
        <v>1</v>
      </c>
      <c r="C8" s="41" t="s">
        <v>29</v>
      </c>
      <c r="E8" s="18" t="s">
        <v>20</v>
      </c>
      <c r="F8" s="16"/>
      <c r="G8" s="27"/>
      <c r="H8" s="21"/>
      <c r="I8" s="22"/>
    </row>
    <row r="9" spans="1:7" s="18" customFormat="1" ht="14.25" customHeight="1">
      <c r="A9" s="17"/>
      <c r="B9" s="42" t="s">
        <v>0</v>
      </c>
      <c r="C9" s="43" t="s">
        <v>30</v>
      </c>
      <c r="E9" s="74" t="s">
        <v>21</v>
      </c>
      <c r="F9" s="16"/>
      <c r="G9" s="60"/>
    </row>
    <row r="10" spans="1:9" s="18" customFormat="1" ht="14.25" customHeight="1">
      <c r="A10" s="17"/>
      <c r="B10" s="44" t="s">
        <v>4</v>
      </c>
      <c r="C10" s="45" t="s">
        <v>31</v>
      </c>
      <c r="E10" s="16" t="s">
        <v>22</v>
      </c>
      <c r="F10" s="16"/>
      <c r="G10" s="27"/>
      <c r="I10" s="22"/>
    </row>
    <row r="11" spans="1:9" s="18" customFormat="1" ht="14.25" customHeight="1">
      <c r="A11" s="17"/>
      <c r="B11" s="61" t="s">
        <v>6</v>
      </c>
      <c r="C11" s="45" t="s">
        <v>32</v>
      </c>
      <c r="E11" s="16" t="s">
        <v>23</v>
      </c>
      <c r="G11" s="27"/>
      <c r="H11" s="21"/>
      <c r="I11" s="22"/>
    </row>
    <row r="12" spans="1:9" s="18" customFormat="1" ht="14.25" customHeight="1">
      <c r="A12" s="17"/>
      <c r="B12" s="61" t="s">
        <v>7</v>
      </c>
      <c r="C12" s="66">
        <v>857360</v>
      </c>
      <c r="E12" s="24"/>
      <c r="F12" s="16"/>
      <c r="G12" s="27"/>
      <c r="H12" s="21"/>
      <c r="I12" s="22"/>
    </row>
    <row r="13" spans="1:9" s="18" customFormat="1" ht="14.25" customHeight="1">
      <c r="A13" s="17"/>
      <c r="B13" s="61" t="s">
        <v>33</v>
      </c>
      <c r="C13" s="67">
        <v>103.1527</v>
      </c>
      <c r="E13" s="13"/>
      <c r="F13" s="16"/>
      <c r="G13" s="16"/>
      <c r="H13" s="21"/>
      <c r="I13" s="22"/>
    </row>
    <row r="14" spans="1:9" s="18" customFormat="1" ht="14.25" customHeight="1">
      <c r="A14" s="17"/>
      <c r="B14" s="61" t="s">
        <v>34</v>
      </c>
      <c r="C14" s="67">
        <v>88439023.18</v>
      </c>
      <c r="E14" s="20"/>
      <c r="F14" s="20"/>
      <c r="G14" s="20"/>
      <c r="H14" s="21"/>
      <c r="I14" s="22"/>
    </row>
    <row r="15" spans="1:9" s="18" customFormat="1" ht="14.25" customHeight="1">
      <c r="A15" s="17"/>
      <c r="B15" s="70" t="s">
        <v>8</v>
      </c>
      <c r="C15" s="71">
        <v>0</v>
      </c>
      <c r="E15" s="20"/>
      <c r="F15" s="20"/>
      <c r="G15" s="20"/>
      <c r="H15" s="21"/>
      <c r="I15" s="22"/>
    </row>
    <row r="17" spans="1:14" s="40" customFormat="1" ht="51" customHeight="1">
      <c r="A17" s="78"/>
      <c r="B17" s="80" t="s">
        <v>9</v>
      </c>
      <c r="C17" s="78" t="s">
        <v>3</v>
      </c>
      <c r="D17" s="78" t="s">
        <v>4</v>
      </c>
      <c r="E17" s="85" t="s">
        <v>10</v>
      </c>
      <c r="F17" s="62" t="s">
        <v>11</v>
      </c>
      <c r="G17" s="62" t="s">
        <v>12</v>
      </c>
      <c r="H17" s="62" t="s">
        <v>13</v>
      </c>
      <c r="I17" s="62" t="s">
        <v>14</v>
      </c>
      <c r="J17" s="62" t="s">
        <v>15</v>
      </c>
      <c r="K17" s="62" t="s">
        <v>16</v>
      </c>
      <c r="L17" s="62" t="s">
        <v>17</v>
      </c>
      <c r="M17" s="62" t="s">
        <v>18</v>
      </c>
      <c r="N17" s="62" t="s">
        <v>19</v>
      </c>
    </row>
    <row r="18" spans="1:14" s="63" customFormat="1" ht="14.25" customHeight="1">
      <c r="A18" s="79"/>
      <c r="B18" s="81"/>
      <c r="C18" s="79"/>
      <c r="D18" s="79"/>
      <c r="E18" s="86"/>
      <c r="F18" s="64"/>
      <c r="G18" s="64"/>
      <c r="H18" s="64"/>
      <c r="I18" s="64"/>
      <c r="J18" s="64"/>
      <c r="K18" s="64" t="s">
        <v>35</v>
      </c>
      <c r="L18" s="64" t="s">
        <v>35</v>
      </c>
      <c r="M18" s="64"/>
      <c r="N18" s="64" t="s">
        <v>35</v>
      </c>
    </row>
    <row r="19" spans="1:14" s="13" customFormat="1" ht="12.75">
      <c r="A19" s="8">
        <v>1</v>
      </c>
      <c r="B19" s="9" t="s">
        <v>65</v>
      </c>
      <c r="C19" s="9" t="s">
        <v>66</v>
      </c>
      <c r="D19" s="38" t="s">
        <v>67</v>
      </c>
      <c r="E19" s="13">
        <v>9202000</v>
      </c>
      <c r="F19" s="68">
        <v>42920</v>
      </c>
      <c r="G19" s="68">
        <v>44016</v>
      </c>
      <c r="H19" s="3" t="s">
        <v>32</v>
      </c>
      <c r="I19" s="39">
        <v>1</v>
      </c>
      <c r="J19" s="72">
        <v>3</v>
      </c>
      <c r="K19" s="39">
        <v>276060</v>
      </c>
      <c r="L19" s="73">
        <v>0.3219884295978352</v>
      </c>
      <c r="M19" s="13" t="s">
        <v>40</v>
      </c>
      <c r="N19" s="3">
        <f>IF(ISERROR(L19*$C$15),0,L19*$C$15)</f>
        <v>0</v>
      </c>
    </row>
    <row r="20" spans="1:14" s="13" customFormat="1" ht="12.75">
      <c r="A20" s="8">
        <v>2</v>
      </c>
      <c r="B20" s="9" t="s">
        <v>65</v>
      </c>
      <c r="C20" s="9" t="s">
        <v>66</v>
      </c>
      <c r="D20" s="38" t="s">
        <v>67</v>
      </c>
      <c r="E20" s="13">
        <v>9202000</v>
      </c>
      <c r="F20" s="68">
        <v>43285</v>
      </c>
      <c r="G20" s="68">
        <v>44016</v>
      </c>
      <c r="H20" s="3" t="s">
        <v>32</v>
      </c>
      <c r="I20" s="39">
        <v>1</v>
      </c>
      <c r="J20" s="72">
        <v>3</v>
      </c>
      <c r="K20" s="39">
        <v>276060</v>
      </c>
      <c r="L20" s="73">
        <v>0.3219884295978352</v>
      </c>
      <c r="M20" s="13" t="s">
        <v>40</v>
      </c>
      <c r="N20" s="3">
        <f>IF(ISERROR(L20*$C$15),0,L20*$C$15)</f>
        <v>0</v>
      </c>
    </row>
    <row r="21" spans="1:14" s="13" customFormat="1" ht="12.75">
      <c r="A21" s="8">
        <v>3</v>
      </c>
      <c r="B21" s="9" t="s">
        <v>65</v>
      </c>
      <c r="C21" s="9" t="s">
        <v>66</v>
      </c>
      <c r="D21" s="38" t="s">
        <v>67</v>
      </c>
      <c r="E21" s="13">
        <v>9202000</v>
      </c>
      <c r="F21" s="68">
        <v>43650</v>
      </c>
      <c r="G21" s="68">
        <v>44016</v>
      </c>
      <c r="H21" s="3" t="s">
        <v>32</v>
      </c>
      <c r="I21" s="39">
        <v>1</v>
      </c>
      <c r="J21" s="72">
        <v>3</v>
      </c>
      <c r="K21" s="39">
        <v>276060</v>
      </c>
      <c r="L21" s="73">
        <v>0.3219884295978352</v>
      </c>
      <c r="M21" s="13" t="s">
        <v>40</v>
      </c>
      <c r="N21" s="3">
        <f>IF(ISERROR(L21*$C$15),0,L21*$C$15)</f>
        <v>0</v>
      </c>
    </row>
    <row r="22" spans="1:14" s="13" customFormat="1" ht="12.75">
      <c r="A22" s="8">
        <v>4</v>
      </c>
      <c r="B22" s="9" t="s">
        <v>65</v>
      </c>
      <c r="C22" s="9" t="s">
        <v>66</v>
      </c>
      <c r="D22" s="38" t="s">
        <v>67</v>
      </c>
      <c r="E22" s="13">
        <v>9202000</v>
      </c>
      <c r="F22" s="68">
        <v>44016</v>
      </c>
      <c r="G22" s="68">
        <v>44016</v>
      </c>
      <c r="H22" s="3" t="s">
        <v>32</v>
      </c>
      <c r="I22" s="39">
        <v>1</v>
      </c>
      <c r="J22" s="72">
        <v>3</v>
      </c>
      <c r="K22" s="39">
        <v>276060</v>
      </c>
      <c r="L22" s="73">
        <v>0.3219884295978352</v>
      </c>
      <c r="M22" s="13" t="s">
        <v>40</v>
      </c>
      <c r="N22" s="3">
        <f>IF(ISERROR(L22*$C$15),0,L22*$C$15)</f>
        <v>0</v>
      </c>
    </row>
    <row r="23" spans="1:14" s="13" customFormat="1" ht="12.75">
      <c r="A23" s="8">
        <v>5</v>
      </c>
      <c r="B23" s="9" t="s">
        <v>65</v>
      </c>
      <c r="C23" s="9" t="s">
        <v>66</v>
      </c>
      <c r="D23" s="38" t="s">
        <v>67</v>
      </c>
      <c r="E23" s="13">
        <v>9202000</v>
      </c>
      <c r="F23" s="68">
        <v>44016</v>
      </c>
      <c r="G23" s="68">
        <v>44016</v>
      </c>
      <c r="H23" s="3" t="s">
        <v>32</v>
      </c>
      <c r="I23" s="39">
        <v>1</v>
      </c>
      <c r="J23" s="72">
        <v>100</v>
      </c>
      <c r="K23" s="39">
        <v>9202000</v>
      </c>
      <c r="L23" s="73">
        <v>10.732947653261174</v>
      </c>
      <c r="M23" s="13" t="s">
        <v>39</v>
      </c>
      <c r="N23" s="3">
        <f>IF(ISERROR(L23*$C$15),0,L23*$C$15)</f>
        <v>0</v>
      </c>
    </row>
    <row r="24" spans="1:14" s="13" customFormat="1" ht="12.75">
      <c r="A24" s="8">
        <v>6</v>
      </c>
      <c r="B24" s="9" t="s">
        <v>62</v>
      </c>
      <c r="C24" s="9" t="s">
        <v>63</v>
      </c>
      <c r="D24" s="38" t="s">
        <v>64</v>
      </c>
      <c r="E24" s="13">
        <v>6693000</v>
      </c>
      <c r="F24" s="68">
        <v>42982</v>
      </c>
      <c r="G24" s="68">
        <v>44078</v>
      </c>
      <c r="H24" s="3" t="s">
        <v>32</v>
      </c>
      <c r="I24" s="39">
        <v>1</v>
      </c>
      <c r="J24" s="72">
        <v>2.25</v>
      </c>
      <c r="K24" s="39">
        <v>150592.5</v>
      </c>
      <c r="L24" s="73">
        <v>0.17564675282261827</v>
      </c>
      <c r="M24" s="13" t="s">
        <v>40</v>
      </c>
      <c r="N24" s="3">
        <f>IF(ISERROR(L24*$C$15),0,L24*$C$15)</f>
        <v>0</v>
      </c>
    </row>
    <row r="25" spans="1:14" s="13" customFormat="1" ht="12.75">
      <c r="A25" s="8">
        <v>7</v>
      </c>
      <c r="B25" s="9" t="s">
        <v>62</v>
      </c>
      <c r="C25" s="9" t="s">
        <v>63</v>
      </c>
      <c r="D25" s="38" t="s">
        <v>64</v>
      </c>
      <c r="E25" s="13">
        <v>6693000</v>
      </c>
      <c r="F25" s="68">
        <v>43347</v>
      </c>
      <c r="G25" s="68">
        <v>44078</v>
      </c>
      <c r="H25" s="3" t="s">
        <v>32</v>
      </c>
      <c r="I25" s="39">
        <v>1</v>
      </c>
      <c r="J25" s="72">
        <v>2.25</v>
      </c>
      <c r="K25" s="39">
        <v>150592.5</v>
      </c>
      <c r="L25" s="73">
        <v>0.17564675282261827</v>
      </c>
      <c r="M25" s="13" t="s">
        <v>40</v>
      </c>
      <c r="N25" s="3">
        <f>IF(ISERROR(L25*$C$15),0,L25*$C$15)</f>
        <v>0</v>
      </c>
    </row>
    <row r="26" spans="1:14" s="13" customFormat="1" ht="12.75">
      <c r="A26" s="8">
        <v>8</v>
      </c>
      <c r="B26" s="9" t="s">
        <v>62</v>
      </c>
      <c r="C26" s="9" t="s">
        <v>63</v>
      </c>
      <c r="D26" s="38" t="s">
        <v>64</v>
      </c>
      <c r="E26" s="13">
        <v>6693000</v>
      </c>
      <c r="F26" s="68">
        <v>43712</v>
      </c>
      <c r="G26" s="68">
        <v>44078</v>
      </c>
      <c r="H26" s="3" t="s">
        <v>32</v>
      </c>
      <c r="I26" s="39">
        <v>1</v>
      </c>
      <c r="J26" s="72">
        <v>2.25</v>
      </c>
      <c r="K26" s="39">
        <v>150592.5</v>
      </c>
      <c r="L26" s="73">
        <v>0.17564675282261827</v>
      </c>
      <c r="M26" s="13" t="s">
        <v>40</v>
      </c>
      <c r="N26" s="3">
        <f>IF(ISERROR(L26*$C$15),0,L26*$C$15)</f>
        <v>0</v>
      </c>
    </row>
    <row r="27" spans="1:14" s="13" customFormat="1" ht="12.75">
      <c r="A27" s="8">
        <v>9</v>
      </c>
      <c r="B27" s="9" t="s">
        <v>62</v>
      </c>
      <c r="C27" s="9" t="s">
        <v>63</v>
      </c>
      <c r="D27" s="38" t="s">
        <v>64</v>
      </c>
      <c r="E27" s="13">
        <v>6693000</v>
      </c>
      <c r="F27" s="68">
        <v>44078</v>
      </c>
      <c r="G27" s="68">
        <v>44078</v>
      </c>
      <c r="H27" s="3" t="s">
        <v>32</v>
      </c>
      <c r="I27" s="39">
        <v>1</v>
      </c>
      <c r="J27" s="72">
        <v>2.25</v>
      </c>
      <c r="K27" s="39">
        <v>150592.5</v>
      </c>
      <c r="L27" s="73">
        <v>0.17564675282261827</v>
      </c>
      <c r="M27" s="13" t="s">
        <v>40</v>
      </c>
      <c r="N27" s="3">
        <f>IF(ISERROR(L27*$C$15),0,L27*$C$15)</f>
        <v>0</v>
      </c>
    </row>
    <row r="28" spans="1:14" s="13" customFormat="1" ht="12.75">
      <c r="A28" s="8">
        <v>10</v>
      </c>
      <c r="B28" s="9" t="s">
        <v>62</v>
      </c>
      <c r="C28" s="9" t="s">
        <v>63</v>
      </c>
      <c r="D28" s="38" t="s">
        <v>64</v>
      </c>
      <c r="E28" s="13">
        <v>6693000</v>
      </c>
      <c r="F28" s="68">
        <v>44078</v>
      </c>
      <c r="G28" s="68">
        <v>44078</v>
      </c>
      <c r="H28" s="3" t="s">
        <v>32</v>
      </c>
      <c r="I28" s="39">
        <v>1</v>
      </c>
      <c r="J28" s="72">
        <v>100</v>
      </c>
      <c r="K28" s="39">
        <v>6693000</v>
      </c>
      <c r="L28" s="73">
        <v>7.806522347671923</v>
      </c>
      <c r="M28" s="13" t="s">
        <v>39</v>
      </c>
      <c r="N28" s="3">
        <f>IF(ISERROR(L28*$C$15),0,L28*$C$15)</f>
        <v>0</v>
      </c>
    </row>
    <row r="29" spans="1:14" s="13" customFormat="1" ht="12.75">
      <c r="A29" s="8">
        <v>11</v>
      </c>
      <c r="B29" s="9" t="s">
        <v>59</v>
      </c>
      <c r="C29" s="9" t="s">
        <v>60</v>
      </c>
      <c r="D29" s="38" t="s">
        <v>61</v>
      </c>
      <c r="E29" s="13">
        <v>7948000</v>
      </c>
      <c r="F29" s="68">
        <v>43104</v>
      </c>
      <c r="G29" s="68">
        <v>44200</v>
      </c>
      <c r="H29" s="3" t="s">
        <v>32</v>
      </c>
      <c r="I29" s="39">
        <v>1</v>
      </c>
      <c r="J29" s="72">
        <v>2.5</v>
      </c>
      <c r="K29" s="39">
        <v>198700</v>
      </c>
      <c r="L29" s="73">
        <v>0.2317579546514883</v>
      </c>
      <c r="M29" s="13" t="s">
        <v>40</v>
      </c>
      <c r="N29" s="3">
        <f>IF(ISERROR(L29*$C$15),0,L29*$C$15)</f>
        <v>0</v>
      </c>
    </row>
    <row r="30" spans="1:14" s="13" customFormat="1" ht="12.75">
      <c r="A30" s="8">
        <v>12</v>
      </c>
      <c r="B30" s="9" t="s">
        <v>59</v>
      </c>
      <c r="C30" s="9" t="s">
        <v>60</v>
      </c>
      <c r="D30" s="38" t="s">
        <v>61</v>
      </c>
      <c r="E30" s="13">
        <v>7948000</v>
      </c>
      <c r="F30" s="68">
        <v>43469</v>
      </c>
      <c r="G30" s="68">
        <v>44200</v>
      </c>
      <c r="H30" s="3" t="s">
        <v>32</v>
      </c>
      <c r="I30" s="39">
        <v>1</v>
      </c>
      <c r="J30" s="72">
        <v>2.5</v>
      </c>
      <c r="K30" s="39">
        <v>198700</v>
      </c>
      <c r="L30" s="73">
        <v>0.2317579546514883</v>
      </c>
      <c r="M30" s="13" t="s">
        <v>40</v>
      </c>
      <c r="N30" s="3">
        <f>IF(ISERROR(L30*$C$15),0,L30*$C$15)</f>
        <v>0</v>
      </c>
    </row>
    <row r="31" spans="1:14" s="13" customFormat="1" ht="12.75">
      <c r="A31" s="8">
        <v>13</v>
      </c>
      <c r="B31" s="9" t="s">
        <v>59</v>
      </c>
      <c r="C31" s="9" t="s">
        <v>60</v>
      </c>
      <c r="D31" s="38" t="s">
        <v>61</v>
      </c>
      <c r="E31" s="13">
        <v>7948000</v>
      </c>
      <c r="F31" s="68">
        <v>43834</v>
      </c>
      <c r="G31" s="68">
        <v>44200</v>
      </c>
      <c r="H31" s="3" t="s">
        <v>32</v>
      </c>
      <c r="I31" s="39">
        <v>1</v>
      </c>
      <c r="J31" s="72">
        <v>2.5</v>
      </c>
      <c r="K31" s="39">
        <v>198700</v>
      </c>
      <c r="L31" s="73">
        <v>0.2317579546514883</v>
      </c>
      <c r="M31" s="13" t="s">
        <v>40</v>
      </c>
      <c r="N31" s="3">
        <f>IF(ISERROR(L31*$C$15),0,L31*$C$15)</f>
        <v>0</v>
      </c>
    </row>
    <row r="32" spans="1:14" s="13" customFormat="1" ht="12.75">
      <c r="A32" s="8">
        <v>14</v>
      </c>
      <c r="B32" s="9" t="s">
        <v>59</v>
      </c>
      <c r="C32" s="9" t="s">
        <v>60</v>
      </c>
      <c r="D32" s="38" t="s">
        <v>61</v>
      </c>
      <c r="E32" s="13">
        <v>7948000</v>
      </c>
      <c r="F32" s="68">
        <v>44200</v>
      </c>
      <c r="G32" s="68">
        <v>44200</v>
      </c>
      <c r="H32" s="3" t="s">
        <v>32</v>
      </c>
      <c r="I32" s="39">
        <v>1</v>
      </c>
      <c r="J32" s="72">
        <v>2.5</v>
      </c>
      <c r="K32" s="39">
        <v>198700</v>
      </c>
      <c r="L32" s="73">
        <v>0.2317579546514883</v>
      </c>
      <c r="M32" s="13" t="s">
        <v>40</v>
      </c>
      <c r="N32" s="3">
        <f>IF(ISERROR(L32*$C$15),0,L32*$C$15)</f>
        <v>0</v>
      </c>
    </row>
    <row r="33" spans="1:14" s="13" customFormat="1" ht="12.75">
      <c r="A33" s="8">
        <v>15</v>
      </c>
      <c r="B33" s="9" t="s">
        <v>59</v>
      </c>
      <c r="C33" s="9" t="s">
        <v>60</v>
      </c>
      <c r="D33" s="38" t="s">
        <v>61</v>
      </c>
      <c r="E33" s="13">
        <v>7948000</v>
      </c>
      <c r="F33" s="68">
        <v>44200</v>
      </c>
      <c r="G33" s="68">
        <v>44200</v>
      </c>
      <c r="H33" s="3" t="s">
        <v>32</v>
      </c>
      <c r="I33" s="39">
        <v>1</v>
      </c>
      <c r="J33" s="72">
        <v>100</v>
      </c>
      <c r="K33" s="39">
        <v>7948000</v>
      </c>
      <c r="L33" s="73">
        <v>9.270318186059532</v>
      </c>
      <c r="M33" s="13" t="s">
        <v>39</v>
      </c>
      <c r="N33" s="3">
        <f>IF(ISERROR(L33*$C$15),0,L33*$C$15)</f>
        <v>0</v>
      </c>
    </row>
    <row r="34" spans="1:14" s="13" customFormat="1" ht="12.75">
      <c r="A34" s="8">
        <v>16</v>
      </c>
      <c r="B34" s="9" t="s">
        <v>56</v>
      </c>
      <c r="C34" s="9" t="s">
        <v>57</v>
      </c>
      <c r="D34" s="38" t="s">
        <v>58</v>
      </c>
      <c r="E34" s="13">
        <v>7948000</v>
      </c>
      <c r="F34" s="68">
        <v>42920</v>
      </c>
      <c r="G34" s="68">
        <v>44381</v>
      </c>
      <c r="H34" s="3" t="s">
        <v>32</v>
      </c>
      <c r="I34" s="39">
        <v>1</v>
      </c>
      <c r="J34" s="72">
        <v>3.25</v>
      </c>
      <c r="K34" s="39">
        <v>258310</v>
      </c>
      <c r="L34" s="73">
        <v>0.3012853410469348</v>
      </c>
      <c r="M34" s="13" t="s">
        <v>40</v>
      </c>
      <c r="N34" s="3">
        <f>IF(ISERROR(L34*$C$15),0,L34*$C$15)</f>
        <v>0</v>
      </c>
    </row>
    <row r="35" spans="1:14" s="13" customFormat="1" ht="12.75">
      <c r="A35" s="8">
        <v>17</v>
      </c>
      <c r="B35" s="9" t="s">
        <v>56</v>
      </c>
      <c r="C35" s="9" t="s">
        <v>57</v>
      </c>
      <c r="D35" s="38" t="s">
        <v>58</v>
      </c>
      <c r="E35" s="13">
        <v>7948000</v>
      </c>
      <c r="F35" s="68">
        <v>43285</v>
      </c>
      <c r="G35" s="68">
        <v>44381</v>
      </c>
      <c r="H35" s="3" t="s">
        <v>32</v>
      </c>
      <c r="I35" s="39">
        <v>1</v>
      </c>
      <c r="J35" s="72">
        <v>3.25</v>
      </c>
      <c r="K35" s="39">
        <v>258310</v>
      </c>
      <c r="L35" s="73">
        <v>0.3012853410469348</v>
      </c>
      <c r="M35" s="13" t="s">
        <v>40</v>
      </c>
      <c r="N35" s="3">
        <f>IF(ISERROR(L35*$C$15),0,L35*$C$15)</f>
        <v>0</v>
      </c>
    </row>
    <row r="36" spans="1:14" s="13" customFormat="1" ht="12.75">
      <c r="A36" s="8">
        <v>18</v>
      </c>
      <c r="B36" s="9" t="s">
        <v>56</v>
      </c>
      <c r="C36" s="9" t="s">
        <v>57</v>
      </c>
      <c r="D36" s="38" t="s">
        <v>58</v>
      </c>
      <c r="E36" s="13">
        <v>7948000</v>
      </c>
      <c r="F36" s="68">
        <v>43650</v>
      </c>
      <c r="G36" s="68">
        <v>44381</v>
      </c>
      <c r="H36" s="3" t="s">
        <v>32</v>
      </c>
      <c r="I36" s="39">
        <v>1</v>
      </c>
      <c r="J36" s="72">
        <v>3.25</v>
      </c>
      <c r="K36" s="39">
        <v>258310</v>
      </c>
      <c r="L36" s="73">
        <v>0.3012853410469348</v>
      </c>
      <c r="M36" s="13" t="s">
        <v>40</v>
      </c>
      <c r="N36" s="3">
        <f>IF(ISERROR(L36*$C$15),0,L36*$C$15)</f>
        <v>0</v>
      </c>
    </row>
    <row r="37" spans="1:14" s="13" customFormat="1" ht="12.75">
      <c r="A37" s="8">
        <v>19</v>
      </c>
      <c r="B37" s="9" t="s">
        <v>56</v>
      </c>
      <c r="C37" s="9" t="s">
        <v>57</v>
      </c>
      <c r="D37" s="38" t="s">
        <v>58</v>
      </c>
      <c r="E37" s="13">
        <v>7948000</v>
      </c>
      <c r="F37" s="68">
        <v>44016</v>
      </c>
      <c r="G37" s="68">
        <v>44381</v>
      </c>
      <c r="H37" s="3" t="s">
        <v>32</v>
      </c>
      <c r="I37" s="39">
        <v>1</v>
      </c>
      <c r="J37" s="72">
        <v>3.25</v>
      </c>
      <c r="K37" s="39">
        <v>258310</v>
      </c>
      <c r="L37" s="73">
        <v>0.3012853410469348</v>
      </c>
      <c r="M37" s="13" t="s">
        <v>40</v>
      </c>
      <c r="N37" s="3">
        <f>IF(ISERROR(L37*$C$15),0,L37*$C$15)</f>
        <v>0</v>
      </c>
    </row>
    <row r="38" spans="1:14" s="13" customFormat="1" ht="12.75">
      <c r="A38" s="8">
        <v>20</v>
      </c>
      <c r="B38" s="9" t="s">
        <v>56</v>
      </c>
      <c r="C38" s="9" t="s">
        <v>57</v>
      </c>
      <c r="D38" s="38" t="s">
        <v>58</v>
      </c>
      <c r="E38" s="13">
        <v>7948000</v>
      </c>
      <c r="F38" s="68">
        <v>44381</v>
      </c>
      <c r="G38" s="68">
        <v>44381</v>
      </c>
      <c r="H38" s="3" t="s">
        <v>32</v>
      </c>
      <c r="I38" s="39">
        <v>1</v>
      </c>
      <c r="J38" s="72">
        <v>3.25</v>
      </c>
      <c r="K38" s="39">
        <v>258310</v>
      </c>
      <c r="L38" s="73">
        <v>0.3012853410469348</v>
      </c>
      <c r="M38" s="13" t="s">
        <v>40</v>
      </c>
      <c r="N38" s="3">
        <f>IF(ISERROR(L38*$C$15),0,L38*$C$15)</f>
        <v>0</v>
      </c>
    </row>
    <row r="39" spans="1:14" s="13" customFormat="1" ht="12.75">
      <c r="A39" s="8">
        <v>21</v>
      </c>
      <c r="B39" s="9" t="s">
        <v>56</v>
      </c>
      <c r="C39" s="9" t="s">
        <v>57</v>
      </c>
      <c r="D39" s="38" t="s">
        <v>58</v>
      </c>
      <c r="E39" s="13">
        <v>7948000</v>
      </c>
      <c r="F39" s="68">
        <v>44381</v>
      </c>
      <c r="G39" s="68">
        <v>44381</v>
      </c>
      <c r="H39" s="3" t="s">
        <v>32</v>
      </c>
      <c r="I39" s="39">
        <v>1</v>
      </c>
      <c r="J39" s="72">
        <v>100</v>
      </c>
      <c r="K39" s="39">
        <v>7948000</v>
      </c>
      <c r="L39" s="73">
        <v>9.270318186059532</v>
      </c>
      <c r="M39" s="13" t="s">
        <v>39</v>
      </c>
      <c r="N39" s="3">
        <f>IF(ISERROR(L39*$C$15),0,L39*$C$15)</f>
        <v>0</v>
      </c>
    </row>
    <row r="40" spans="1:14" s="13" customFormat="1" ht="12.75">
      <c r="A40" s="8">
        <v>22</v>
      </c>
      <c r="B40" s="9" t="s">
        <v>53</v>
      </c>
      <c r="C40" s="9" t="s">
        <v>54</v>
      </c>
      <c r="D40" s="38" t="s">
        <v>55</v>
      </c>
      <c r="E40" s="13">
        <v>6693000</v>
      </c>
      <c r="F40" s="68">
        <v>42982</v>
      </c>
      <c r="G40" s="68">
        <v>44443</v>
      </c>
      <c r="H40" s="3" t="s">
        <v>32</v>
      </c>
      <c r="I40" s="39">
        <v>1</v>
      </c>
      <c r="J40" s="72">
        <v>2.25</v>
      </c>
      <c r="K40" s="39">
        <v>150592.5</v>
      </c>
      <c r="L40" s="73">
        <v>0.17564675282261827</v>
      </c>
      <c r="M40" s="13" t="s">
        <v>40</v>
      </c>
      <c r="N40" s="3">
        <f>IF(ISERROR(L40*$C$15),0,L40*$C$15)</f>
        <v>0</v>
      </c>
    </row>
    <row r="41" spans="1:14" s="13" customFormat="1" ht="12.75">
      <c r="A41" s="8">
        <v>23</v>
      </c>
      <c r="B41" s="9" t="s">
        <v>53</v>
      </c>
      <c r="C41" s="9" t="s">
        <v>54</v>
      </c>
      <c r="D41" s="38" t="s">
        <v>55</v>
      </c>
      <c r="E41" s="13">
        <v>6693000</v>
      </c>
      <c r="F41" s="68">
        <v>43347</v>
      </c>
      <c r="G41" s="68">
        <v>44443</v>
      </c>
      <c r="H41" s="3" t="s">
        <v>32</v>
      </c>
      <c r="I41" s="39">
        <v>1</v>
      </c>
      <c r="J41" s="72">
        <v>2.25</v>
      </c>
      <c r="K41" s="39">
        <v>150592.5</v>
      </c>
      <c r="L41" s="73">
        <v>0.17564675282261827</v>
      </c>
      <c r="M41" s="13" t="s">
        <v>40</v>
      </c>
      <c r="N41" s="3">
        <f>IF(ISERROR(L41*$C$15),0,L41*$C$15)</f>
        <v>0</v>
      </c>
    </row>
    <row r="42" spans="1:14" s="13" customFormat="1" ht="12.75">
      <c r="A42" s="8">
        <v>24</v>
      </c>
      <c r="B42" s="9" t="s">
        <v>53</v>
      </c>
      <c r="C42" s="9" t="s">
        <v>54</v>
      </c>
      <c r="D42" s="38" t="s">
        <v>55</v>
      </c>
      <c r="E42" s="13">
        <v>6693000</v>
      </c>
      <c r="F42" s="68">
        <v>43712</v>
      </c>
      <c r="G42" s="68">
        <v>44443</v>
      </c>
      <c r="H42" s="3" t="s">
        <v>32</v>
      </c>
      <c r="I42" s="39">
        <v>1</v>
      </c>
      <c r="J42" s="72">
        <v>2.25</v>
      </c>
      <c r="K42" s="39">
        <v>150592.5</v>
      </c>
      <c r="L42" s="73">
        <v>0.17564675282261827</v>
      </c>
      <c r="M42" s="13" t="s">
        <v>40</v>
      </c>
      <c r="N42" s="3">
        <f>IF(ISERROR(L42*$C$15),0,L42*$C$15)</f>
        <v>0</v>
      </c>
    </row>
    <row r="43" spans="1:14" s="13" customFormat="1" ht="12.75">
      <c r="A43" s="8">
        <v>25</v>
      </c>
      <c r="B43" s="9" t="s">
        <v>53</v>
      </c>
      <c r="C43" s="9" t="s">
        <v>54</v>
      </c>
      <c r="D43" s="38" t="s">
        <v>55</v>
      </c>
      <c r="E43" s="13">
        <v>6693000</v>
      </c>
      <c r="F43" s="68">
        <v>44078</v>
      </c>
      <c r="G43" s="68">
        <v>44443</v>
      </c>
      <c r="H43" s="3" t="s">
        <v>32</v>
      </c>
      <c r="I43" s="39">
        <v>1</v>
      </c>
      <c r="J43" s="72">
        <v>2.25</v>
      </c>
      <c r="K43" s="39">
        <v>150592.5</v>
      </c>
      <c r="L43" s="73">
        <v>0.17564675282261827</v>
      </c>
      <c r="M43" s="13" t="s">
        <v>40</v>
      </c>
      <c r="N43" s="3">
        <f>IF(ISERROR(L43*$C$15),0,L43*$C$15)</f>
        <v>0</v>
      </c>
    </row>
    <row r="44" spans="1:14" s="13" customFormat="1" ht="12.75">
      <c r="A44" s="8">
        <v>26</v>
      </c>
      <c r="B44" s="9" t="s">
        <v>53</v>
      </c>
      <c r="C44" s="9" t="s">
        <v>54</v>
      </c>
      <c r="D44" s="38" t="s">
        <v>55</v>
      </c>
      <c r="E44" s="13">
        <v>6693000</v>
      </c>
      <c r="F44" s="68">
        <v>44443</v>
      </c>
      <c r="G44" s="68">
        <v>44443</v>
      </c>
      <c r="H44" s="3" t="s">
        <v>32</v>
      </c>
      <c r="I44" s="39">
        <v>1</v>
      </c>
      <c r="J44" s="72">
        <v>2.25</v>
      </c>
      <c r="K44" s="39">
        <v>150592.5</v>
      </c>
      <c r="L44" s="73">
        <v>0.17564675282261827</v>
      </c>
      <c r="M44" s="13" t="s">
        <v>40</v>
      </c>
      <c r="N44" s="3">
        <f>IF(ISERROR(L44*$C$15),0,L44*$C$15)</f>
        <v>0</v>
      </c>
    </row>
    <row r="45" spans="1:14" s="13" customFormat="1" ht="12.75">
      <c r="A45" s="8">
        <v>27</v>
      </c>
      <c r="B45" s="9" t="s">
        <v>53</v>
      </c>
      <c r="C45" s="9" t="s">
        <v>54</v>
      </c>
      <c r="D45" s="38" t="s">
        <v>55</v>
      </c>
      <c r="E45" s="13">
        <v>6693000</v>
      </c>
      <c r="F45" s="68">
        <v>44443</v>
      </c>
      <c r="G45" s="68">
        <v>44443</v>
      </c>
      <c r="H45" s="3" t="s">
        <v>32</v>
      </c>
      <c r="I45" s="39">
        <v>1</v>
      </c>
      <c r="J45" s="72">
        <v>100</v>
      </c>
      <c r="K45" s="39">
        <v>6693000</v>
      </c>
      <c r="L45" s="73">
        <v>7.806522347671923</v>
      </c>
      <c r="M45" s="13" t="s">
        <v>39</v>
      </c>
      <c r="N45" s="3">
        <f>IF(ISERROR(L45*$C$15),0,L45*$C$15)</f>
        <v>0</v>
      </c>
    </row>
    <row r="46" spans="1:14" s="13" customFormat="1" ht="12.75">
      <c r="A46" s="8">
        <v>28</v>
      </c>
      <c r="B46" s="9" t="s">
        <v>50</v>
      </c>
      <c r="C46" s="9" t="s">
        <v>51</v>
      </c>
      <c r="D46" s="38" t="s">
        <v>52</v>
      </c>
      <c r="E46" s="13">
        <v>8366000</v>
      </c>
      <c r="F46" s="68">
        <v>43104</v>
      </c>
      <c r="G46" s="68">
        <v>44565</v>
      </c>
      <c r="H46" s="3" t="s">
        <v>32</v>
      </c>
      <c r="I46" s="39">
        <v>1</v>
      </c>
      <c r="J46" s="72">
        <v>2</v>
      </c>
      <c r="K46" s="39">
        <v>167320</v>
      </c>
      <c r="L46" s="73">
        <v>0.19515722683586825</v>
      </c>
      <c r="M46" s="13" t="s">
        <v>40</v>
      </c>
      <c r="N46" s="3">
        <f>IF(ISERROR(L46*$C$15),0,L46*$C$15)</f>
        <v>0</v>
      </c>
    </row>
    <row r="47" spans="1:14" s="13" customFormat="1" ht="12.75">
      <c r="A47" s="8">
        <v>29</v>
      </c>
      <c r="B47" s="9" t="s">
        <v>50</v>
      </c>
      <c r="C47" s="9" t="s">
        <v>51</v>
      </c>
      <c r="D47" s="38" t="s">
        <v>52</v>
      </c>
      <c r="E47" s="13">
        <v>8366000</v>
      </c>
      <c r="F47" s="68">
        <v>43469</v>
      </c>
      <c r="G47" s="68">
        <v>44565</v>
      </c>
      <c r="H47" s="3" t="s">
        <v>32</v>
      </c>
      <c r="I47" s="39">
        <v>1</v>
      </c>
      <c r="J47" s="72">
        <v>2</v>
      </c>
      <c r="K47" s="39">
        <v>167320</v>
      </c>
      <c r="L47" s="73">
        <v>0.19515722683586825</v>
      </c>
      <c r="M47" s="13" t="s">
        <v>40</v>
      </c>
      <c r="N47" s="3">
        <f>IF(ISERROR(L47*$C$15),0,L47*$C$15)</f>
        <v>0</v>
      </c>
    </row>
    <row r="48" spans="1:14" s="13" customFormat="1" ht="12.75">
      <c r="A48" s="8">
        <v>30</v>
      </c>
      <c r="B48" s="9" t="s">
        <v>50</v>
      </c>
      <c r="C48" s="9" t="s">
        <v>51</v>
      </c>
      <c r="D48" s="38" t="s">
        <v>52</v>
      </c>
      <c r="E48" s="13">
        <v>8366000</v>
      </c>
      <c r="F48" s="68">
        <v>43834</v>
      </c>
      <c r="G48" s="68">
        <v>44565</v>
      </c>
      <c r="H48" s="3" t="s">
        <v>32</v>
      </c>
      <c r="I48" s="39">
        <v>1</v>
      </c>
      <c r="J48" s="72">
        <v>2</v>
      </c>
      <c r="K48" s="39">
        <v>167320</v>
      </c>
      <c r="L48" s="73">
        <v>0.19515722683586825</v>
      </c>
      <c r="M48" s="13" t="s">
        <v>40</v>
      </c>
      <c r="N48" s="3">
        <f>IF(ISERROR(L48*$C$15),0,L48*$C$15)</f>
        <v>0</v>
      </c>
    </row>
    <row r="49" spans="1:14" s="13" customFormat="1" ht="12.75">
      <c r="A49" s="8">
        <v>31</v>
      </c>
      <c r="B49" s="9" t="s">
        <v>50</v>
      </c>
      <c r="C49" s="9" t="s">
        <v>51</v>
      </c>
      <c r="D49" s="38" t="s">
        <v>52</v>
      </c>
      <c r="E49" s="13">
        <v>8366000</v>
      </c>
      <c r="F49" s="68">
        <v>44200</v>
      </c>
      <c r="G49" s="68">
        <v>44565</v>
      </c>
      <c r="H49" s="3" t="s">
        <v>32</v>
      </c>
      <c r="I49" s="39">
        <v>1</v>
      </c>
      <c r="J49" s="72">
        <v>2</v>
      </c>
      <c r="K49" s="39">
        <v>167320</v>
      </c>
      <c r="L49" s="73">
        <v>0.19515722683586825</v>
      </c>
      <c r="M49" s="13" t="s">
        <v>40</v>
      </c>
      <c r="N49" s="3">
        <f>IF(ISERROR(L49*$C$15),0,L49*$C$15)</f>
        <v>0</v>
      </c>
    </row>
    <row r="50" spans="1:14" s="13" customFormat="1" ht="12.75">
      <c r="A50" s="8">
        <v>32</v>
      </c>
      <c r="B50" s="9" t="s">
        <v>50</v>
      </c>
      <c r="C50" s="9" t="s">
        <v>51</v>
      </c>
      <c r="D50" s="38" t="s">
        <v>52</v>
      </c>
      <c r="E50" s="13">
        <v>8366000</v>
      </c>
      <c r="F50" s="68">
        <v>44565</v>
      </c>
      <c r="G50" s="68">
        <v>44565</v>
      </c>
      <c r="H50" s="3" t="s">
        <v>32</v>
      </c>
      <c r="I50" s="39">
        <v>1</v>
      </c>
      <c r="J50" s="72">
        <v>2</v>
      </c>
      <c r="K50" s="39">
        <v>167320</v>
      </c>
      <c r="L50" s="73">
        <v>0.19515722683586825</v>
      </c>
      <c r="M50" s="13" t="s">
        <v>40</v>
      </c>
      <c r="N50" s="3">
        <f>IF(ISERROR(L50*$C$15),0,L50*$C$15)</f>
        <v>0</v>
      </c>
    </row>
    <row r="51" spans="1:14" s="13" customFormat="1" ht="12.75">
      <c r="A51" s="8">
        <v>33</v>
      </c>
      <c r="B51" s="9" t="s">
        <v>50</v>
      </c>
      <c r="C51" s="9" t="s">
        <v>51</v>
      </c>
      <c r="D51" s="38" t="s">
        <v>52</v>
      </c>
      <c r="E51" s="13">
        <v>8366000</v>
      </c>
      <c r="F51" s="68">
        <v>44565</v>
      </c>
      <c r="G51" s="68">
        <v>44565</v>
      </c>
      <c r="H51" s="3" t="s">
        <v>32</v>
      </c>
      <c r="I51" s="39">
        <v>1</v>
      </c>
      <c r="J51" s="72">
        <v>100</v>
      </c>
      <c r="K51" s="39">
        <v>8366000</v>
      </c>
      <c r="L51" s="73">
        <v>9.757861341793411</v>
      </c>
      <c r="M51" s="13" t="s">
        <v>39</v>
      </c>
      <c r="N51" s="3">
        <f>IF(ISERROR(L51*$C$15),0,L51*$C$15)</f>
        <v>0</v>
      </c>
    </row>
    <row r="52" spans="1:14" s="13" customFormat="1" ht="12.75">
      <c r="A52" s="8">
        <v>34</v>
      </c>
      <c r="B52" s="9" t="s">
        <v>47</v>
      </c>
      <c r="C52" s="9" t="s">
        <v>48</v>
      </c>
      <c r="D52" s="38" t="s">
        <v>49</v>
      </c>
      <c r="E52" s="13">
        <v>8366000</v>
      </c>
      <c r="F52" s="68">
        <v>42842</v>
      </c>
      <c r="G52" s="68">
        <v>43938</v>
      </c>
      <c r="H52" s="3" t="s">
        <v>32</v>
      </c>
      <c r="I52" s="39">
        <v>1</v>
      </c>
      <c r="J52" s="72">
        <v>0</v>
      </c>
      <c r="K52" s="39">
        <v>0</v>
      </c>
      <c r="L52" s="73">
        <v>0</v>
      </c>
      <c r="M52" s="13" t="s">
        <v>40</v>
      </c>
      <c r="N52" s="3">
        <f>IF(ISERROR(L52*$C$15),0,L52*$C$15)</f>
        <v>0</v>
      </c>
    </row>
    <row r="53" spans="1:14" s="13" customFormat="1" ht="12.75">
      <c r="A53" s="8">
        <v>35</v>
      </c>
      <c r="B53" s="9" t="s">
        <v>47</v>
      </c>
      <c r="C53" s="9" t="s">
        <v>48</v>
      </c>
      <c r="D53" s="38" t="s">
        <v>49</v>
      </c>
      <c r="E53" s="13">
        <v>8366000</v>
      </c>
      <c r="F53" s="68">
        <v>43207</v>
      </c>
      <c r="G53" s="68">
        <v>43938</v>
      </c>
      <c r="H53" s="3" t="s">
        <v>32</v>
      </c>
      <c r="I53" s="39">
        <v>1</v>
      </c>
      <c r="J53" s="72">
        <v>0</v>
      </c>
      <c r="K53" s="39">
        <v>0</v>
      </c>
      <c r="L53" s="73">
        <v>0</v>
      </c>
      <c r="M53" s="13" t="s">
        <v>40</v>
      </c>
      <c r="N53" s="3">
        <f>IF(ISERROR(L53*$C$15),0,L53*$C$15)</f>
        <v>0</v>
      </c>
    </row>
    <row r="54" spans="1:14" s="13" customFormat="1" ht="12.75">
      <c r="A54" s="8">
        <v>36</v>
      </c>
      <c r="B54" s="9" t="s">
        <v>47</v>
      </c>
      <c r="C54" s="9" t="s">
        <v>48</v>
      </c>
      <c r="D54" s="38" t="s">
        <v>49</v>
      </c>
      <c r="E54" s="13">
        <v>8366000</v>
      </c>
      <c r="F54" s="68">
        <v>43572</v>
      </c>
      <c r="G54" s="68">
        <v>43938</v>
      </c>
      <c r="H54" s="3" t="s">
        <v>32</v>
      </c>
      <c r="I54" s="39">
        <v>1</v>
      </c>
      <c r="J54" s="72">
        <v>0</v>
      </c>
      <c r="K54" s="39">
        <v>0</v>
      </c>
      <c r="L54" s="73">
        <v>0</v>
      </c>
      <c r="M54" s="13" t="s">
        <v>40</v>
      </c>
      <c r="N54" s="3">
        <f>IF(ISERROR(L54*$C$15),0,L54*$C$15)</f>
        <v>0</v>
      </c>
    </row>
    <row r="55" spans="1:14" s="13" customFormat="1" ht="12.75">
      <c r="A55" s="8">
        <v>37</v>
      </c>
      <c r="B55" s="9" t="s">
        <v>47</v>
      </c>
      <c r="C55" s="9" t="s">
        <v>48</v>
      </c>
      <c r="D55" s="38" t="s">
        <v>49</v>
      </c>
      <c r="E55" s="13">
        <v>8366000</v>
      </c>
      <c r="F55" s="68">
        <v>43938</v>
      </c>
      <c r="G55" s="68">
        <v>43938</v>
      </c>
      <c r="H55" s="3" t="s">
        <v>32</v>
      </c>
      <c r="I55" s="39">
        <v>1</v>
      </c>
      <c r="J55" s="72">
        <v>0</v>
      </c>
      <c r="K55" s="39">
        <v>0</v>
      </c>
      <c r="L55" s="73">
        <v>0</v>
      </c>
      <c r="M55" s="13" t="s">
        <v>40</v>
      </c>
      <c r="N55" s="3">
        <f>IF(ISERROR(L55*$C$15),0,L55*$C$15)</f>
        <v>0</v>
      </c>
    </row>
    <row r="56" spans="1:14" s="13" customFormat="1" ht="12.75">
      <c r="A56" s="8">
        <v>38</v>
      </c>
      <c r="B56" s="9" t="s">
        <v>47</v>
      </c>
      <c r="C56" s="9" t="s">
        <v>48</v>
      </c>
      <c r="D56" s="38" t="s">
        <v>49</v>
      </c>
      <c r="E56" s="13">
        <v>8366000</v>
      </c>
      <c r="F56" s="68">
        <v>43938</v>
      </c>
      <c r="G56" s="68">
        <v>43938</v>
      </c>
      <c r="H56" s="3" t="s">
        <v>32</v>
      </c>
      <c r="I56" s="39">
        <v>1</v>
      </c>
      <c r="J56" s="72">
        <v>100</v>
      </c>
      <c r="K56" s="39">
        <v>8366000</v>
      </c>
      <c r="L56" s="73">
        <v>9.757861341793411</v>
      </c>
      <c r="M56" s="13" t="s">
        <v>39</v>
      </c>
      <c r="N56" s="3">
        <f>IF(ISERROR(L56*$C$15),0,L56*$C$15)</f>
        <v>0</v>
      </c>
    </row>
    <row r="57" spans="1:14" s="13" customFormat="1" ht="12.75">
      <c r="A57" s="8">
        <v>39</v>
      </c>
      <c r="B57" s="9" t="s">
        <v>44</v>
      </c>
      <c r="C57" s="9" t="s">
        <v>45</v>
      </c>
      <c r="D57" s="38" t="s">
        <v>46</v>
      </c>
      <c r="E57" s="13">
        <v>7948000</v>
      </c>
      <c r="F57" s="68">
        <v>43024</v>
      </c>
      <c r="G57" s="68">
        <v>44120</v>
      </c>
      <c r="H57" s="3" t="s">
        <v>32</v>
      </c>
      <c r="I57" s="39">
        <v>1</v>
      </c>
      <c r="J57" s="72">
        <v>0.25</v>
      </c>
      <c r="K57" s="39">
        <v>19870</v>
      </c>
      <c r="L57" s="73">
        <v>0.023175795465148828</v>
      </c>
      <c r="M57" s="13" t="s">
        <v>40</v>
      </c>
      <c r="N57" s="3">
        <f>IF(ISERROR(L57*$C$15),0,L57*$C$15)</f>
        <v>0</v>
      </c>
    </row>
    <row r="58" spans="1:14" s="13" customFormat="1" ht="12.75">
      <c r="A58" s="8">
        <v>40</v>
      </c>
      <c r="B58" s="9" t="s">
        <v>44</v>
      </c>
      <c r="C58" s="9" t="s">
        <v>45</v>
      </c>
      <c r="D58" s="38" t="s">
        <v>46</v>
      </c>
      <c r="E58" s="13">
        <v>7948000</v>
      </c>
      <c r="F58" s="68">
        <v>43389</v>
      </c>
      <c r="G58" s="68">
        <v>44120</v>
      </c>
      <c r="H58" s="3" t="s">
        <v>32</v>
      </c>
      <c r="I58" s="39">
        <v>1</v>
      </c>
      <c r="J58" s="72">
        <v>0.25</v>
      </c>
      <c r="K58" s="39">
        <v>19870</v>
      </c>
      <c r="L58" s="73">
        <v>0.023175795465148828</v>
      </c>
      <c r="M58" s="13" t="s">
        <v>40</v>
      </c>
      <c r="N58" s="3">
        <f>IF(ISERROR(L58*$C$15),0,L58*$C$15)</f>
        <v>0</v>
      </c>
    </row>
    <row r="59" spans="1:14" s="13" customFormat="1" ht="12.75">
      <c r="A59" s="8">
        <v>41</v>
      </c>
      <c r="B59" s="9" t="s">
        <v>44</v>
      </c>
      <c r="C59" s="9" t="s">
        <v>45</v>
      </c>
      <c r="D59" s="38" t="s">
        <v>46</v>
      </c>
      <c r="E59" s="13">
        <v>7948000</v>
      </c>
      <c r="F59" s="68">
        <v>43754</v>
      </c>
      <c r="G59" s="68">
        <v>44120</v>
      </c>
      <c r="H59" s="3" t="s">
        <v>32</v>
      </c>
      <c r="I59" s="39">
        <v>1</v>
      </c>
      <c r="J59" s="72">
        <v>0.25</v>
      </c>
      <c r="K59" s="39">
        <v>19870</v>
      </c>
      <c r="L59" s="73">
        <v>0.023175795465148828</v>
      </c>
      <c r="M59" s="13" t="s">
        <v>40</v>
      </c>
      <c r="N59" s="3">
        <f>IF(ISERROR(L59*$C$15),0,L59*$C$15)</f>
        <v>0</v>
      </c>
    </row>
    <row r="60" spans="1:14" s="13" customFormat="1" ht="12.75">
      <c r="A60" s="8">
        <v>42</v>
      </c>
      <c r="B60" s="9" t="s">
        <v>44</v>
      </c>
      <c r="C60" s="9" t="s">
        <v>45</v>
      </c>
      <c r="D60" s="38" t="s">
        <v>46</v>
      </c>
      <c r="E60" s="13">
        <v>7948000</v>
      </c>
      <c r="F60" s="68">
        <v>44120</v>
      </c>
      <c r="G60" s="68">
        <v>44120</v>
      </c>
      <c r="H60" s="3" t="s">
        <v>32</v>
      </c>
      <c r="I60" s="39">
        <v>1</v>
      </c>
      <c r="J60" s="72">
        <v>0.25</v>
      </c>
      <c r="K60" s="39">
        <v>19870</v>
      </c>
      <c r="L60" s="73">
        <v>0.023175795465148828</v>
      </c>
      <c r="M60" s="13" t="s">
        <v>40</v>
      </c>
      <c r="N60" s="3">
        <f>IF(ISERROR(L60*$C$15),0,L60*$C$15)</f>
        <v>0</v>
      </c>
    </row>
    <row r="61" spans="1:14" s="13" customFormat="1" ht="12.75">
      <c r="A61" s="8">
        <v>43</v>
      </c>
      <c r="B61" s="9" t="s">
        <v>44</v>
      </c>
      <c r="C61" s="9" t="s">
        <v>45</v>
      </c>
      <c r="D61" s="38" t="s">
        <v>46</v>
      </c>
      <c r="E61" s="13">
        <v>7948000</v>
      </c>
      <c r="F61" s="68">
        <v>44120</v>
      </c>
      <c r="G61" s="68">
        <v>44120</v>
      </c>
      <c r="H61" s="3" t="s">
        <v>32</v>
      </c>
      <c r="I61" s="39">
        <v>1</v>
      </c>
      <c r="J61" s="72">
        <v>100</v>
      </c>
      <c r="K61" s="39">
        <v>7948000</v>
      </c>
      <c r="L61" s="73">
        <v>9.270318186059532</v>
      </c>
      <c r="M61" s="13" t="s">
        <v>39</v>
      </c>
      <c r="N61" s="3">
        <f>IF(ISERROR(L61*$C$15),0,L61*$C$15)</f>
        <v>0</v>
      </c>
    </row>
    <row r="62" spans="1:14" s="13" customFormat="1" ht="12.75">
      <c r="A62" s="8">
        <v>44</v>
      </c>
      <c r="B62" s="9" t="s">
        <v>41</v>
      </c>
      <c r="C62" s="9" t="s">
        <v>42</v>
      </c>
      <c r="D62" s="38" t="s">
        <v>43</v>
      </c>
      <c r="E62" s="13">
        <v>8784000</v>
      </c>
      <c r="F62" s="68">
        <v>42834</v>
      </c>
      <c r="G62" s="68">
        <v>44295</v>
      </c>
      <c r="H62" s="3" t="s">
        <v>32</v>
      </c>
      <c r="I62" s="39">
        <v>1</v>
      </c>
      <c r="J62" s="72">
        <v>0</v>
      </c>
      <c r="K62" s="39">
        <v>0</v>
      </c>
      <c r="L62" s="73">
        <v>0</v>
      </c>
      <c r="M62" s="13" t="s">
        <v>40</v>
      </c>
      <c r="N62" s="3">
        <f>IF(ISERROR(L62*$C$15),0,L62*$C$15)</f>
        <v>0</v>
      </c>
    </row>
    <row r="63" spans="1:14" s="13" customFormat="1" ht="12.75">
      <c r="A63" s="8">
        <v>45</v>
      </c>
      <c r="B63" s="9" t="s">
        <v>41</v>
      </c>
      <c r="C63" s="9" t="s">
        <v>42</v>
      </c>
      <c r="D63" s="38" t="s">
        <v>43</v>
      </c>
      <c r="E63" s="13">
        <v>8784000</v>
      </c>
      <c r="F63" s="68">
        <v>43199</v>
      </c>
      <c r="G63" s="68">
        <v>44295</v>
      </c>
      <c r="H63" s="3" t="s">
        <v>32</v>
      </c>
      <c r="I63" s="39">
        <v>1</v>
      </c>
      <c r="J63" s="72">
        <v>0</v>
      </c>
      <c r="K63" s="39">
        <v>0</v>
      </c>
      <c r="L63" s="73">
        <v>0</v>
      </c>
      <c r="M63" s="13" t="s">
        <v>40</v>
      </c>
      <c r="N63" s="3">
        <f>IF(ISERROR(L63*$C$15),0,L63*$C$15)</f>
        <v>0</v>
      </c>
    </row>
    <row r="64" spans="1:14" s="13" customFormat="1" ht="12.75">
      <c r="A64" s="8">
        <v>46</v>
      </c>
      <c r="B64" s="9" t="s">
        <v>41</v>
      </c>
      <c r="C64" s="9" t="s">
        <v>42</v>
      </c>
      <c r="D64" s="38" t="s">
        <v>43</v>
      </c>
      <c r="E64" s="13">
        <v>8784000</v>
      </c>
      <c r="F64" s="68">
        <v>43564</v>
      </c>
      <c r="G64" s="68">
        <v>44295</v>
      </c>
      <c r="H64" s="3" t="s">
        <v>32</v>
      </c>
      <c r="I64" s="39">
        <v>1</v>
      </c>
      <c r="J64" s="72">
        <v>0</v>
      </c>
      <c r="K64" s="39">
        <v>0</v>
      </c>
      <c r="L64" s="73">
        <v>0</v>
      </c>
      <c r="M64" s="13" t="s">
        <v>40</v>
      </c>
      <c r="N64" s="3">
        <f>IF(ISERROR(L64*$C$15),0,L64*$C$15)</f>
        <v>0</v>
      </c>
    </row>
    <row r="65" spans="1:14" s="13" customFormat="1" ht="12.75">
      <c r="A65" s="8">
        <v>47</v>
      </c>
      <c r="B65" s="9" t="s">
        <v>41</v>
      </c>
      <c r="C65" s="9" t="s">
        <v>42</v>
      </c>
      <c r="D65" s="38" t="s">
        <v>43</v>
      </c>
      <c r="E65" s="13">
        <v>8784000</v>
      </c>
      <c r="F65" s="68">
        <v>43930</v>
      </c>
      <c r="G65" s="68">
        <v>44295</v>
      </c>
      <c r="H65" s="3" t="s">
        <v>32</v>
      </c>
      <c r="I65" s="39">
        <v>1</v>
      </c>
      <c r="J65" s="72">
        <v>0</v>
      </c>
      <c r="K65" s="39">
        <v>0</v>
      </c>
      <c r="L65" s="73">
        <v>0</v>
      </c>
      <c r="M65" s="13" t="s">
        <v>40</v>
      </c>
      <c r="N65" s="3">
        <f>IF(ISERROR(L65*$C$15),0,L65*$C$15)</f>
        <v>0</v>
      </c>
    </row>
    <row r="66" spans="1:14" s="13" customFormat="1" ht="12.75">
      <c r="A66" s="8">
        <v>48</v>
      </c>
      <c r="B66" s="9" t="s">
        <v>41</v>
      </c>
      <c r="C66" s="9" t="s">
        <v>42</v>
      </c>
      <c r="D66" s="38" t="s">
        <v>43</v>
      </c>
      <c r="E66" s="13">
        <v>8784000</v>
      </c>
      <c r="F66" s="68">
        <v>44295</v>
      </c>
      <c r="G66" s="68">
        <v>44295</v>
      </c>
      <c r="H66" s="3" t="s">
        <v>32</v>
      </c>
      <c r="I66" s="39">
        <v>1</v>
      </c>
      <c r="J66" s="72">
        <v>0</v>
      </c>
      <c r="K66" s="39">
        <v>0</v>
      </c>
      <c r="L66" s="73">
        <v>0</v>
      </c>
      <c r="M66" s="13" t="s">
        <v>40</v>
      </c>
      <c r="N66" s="3">
        <f>IF(ISERROR(L66*$C$15),0,L66*$C$15)</f>
        <v>0</v>
      </c>
    </row>
    <row r="67" spans="1:14" s="13" customFormat="1" ht="12.75">
      <c r="A67" s="8">
        <v>49</v>
      </c>
      <c r="B67" s="9" t="s">
        <v>41</v>
      </c>
      <c r="C67" s="9" t="s">
        <v>42</v>
      </c>
      <c r="D67" s="38" t="s">
        <v>43</v>
      </c>
      <c r="E67" s="13">
        <v>8784000</v>
      </c>
      <c r="F67" s="68">
        <v>44295</v>
      </c>
      <c r="G67" s="68">
        <v>44295</v>
      </c>
      <c r="H67" s="3" t="s">
        <v>32</v>
      </c>
      <c r="I67" s="39">
        <v>1</v>
      </c>
      <c r="J67" s="72">
        <v>100</v>
      </c>
      <c r="K67" s="39">
        <v>8784000</v>
      </c>
      <c r="L67" s="73">
        <v>10.245404497527293</v>
      </c>
      <c r="M67" s="13" t="s">
        <v>39</v>
      </c>
      <c r="N67" s="3">
        <f>IF(ISERROR(L67*$C$15),0,L67*$C$15)</f>
        <v>0</v>
      </c>
    </row>
    <row r="68" spans="1:14" s="13" customFormat="1" ht="12.75">
      <c r="A68" s="8">
        <v>50</v>
      </c>
      <c r="B68" s="9" t="s">
        <v>36</v>
      </c>
      <c r="C68" s="9" t="s">
        <v>37</v>
      </c>
      <c r="D68" s="38" t="s">
        <v>38</v>
      </c>
      <c r="E68" s="13">
        <v>7948000</v>
      </c>
      <c r="F68" s="68">
        <v>43016</v>
      </c>
      <c r="G68" s="68">
        <v>44477</v>
      </c>
      <c r="H68" s="3" t="s">
        <v>32</v>
      </c>
      <c r="I68" s="39">
        <v>1</v>
      </c>
      <c r="J68" s="72">
        <v>0</v>
      </c>
      <c r="K68" s="39">
        <v>0</v>
      </c>
      <c r="L68" s="73">
        <v>0</v>
      </c>
      <c r="M68" s="13" t="s">
        <v>40</v>
      </c>
      <c r="N68" s="3">
        <f>IF(ISERROR(L68*$C$15),0,L68*$C$15)</f>
        <v>0</v>
      </c>
    </row>
    <row r="69" spans="1:14" s="13" customFormat="1" ht="12.75">
      <c r="A69" s="8">
        <v>51</v>
      </c>
      <c r="B69" s="9" t="s">
        <v>36</v>
      </c>
      <c r="C69" s="9" t="s">
        <v>37</v>
      </c>
      <c r="D69" s="38" t="s">
        <v>38</v>
      </c>
      <c r="E69" s="13">
        <v>7948000</v>
      </c>
      <c r="F69" s="68">
        <v>43381</v>
      </c>
      <c r="G69" s="68">
        <v>44477</v>
      </c>
      <c r="H69" s="3" t="s">
        <v>32</v>
      </c>
      <c r="I69" s="39">
        <v>1</v>
      </c>
      <c r="J69" s="72">
        <v>0</v>
      </c>
      <c r="K69" s="39">
        <v>0</v>
      </c>
      <c r="L69" s="73">
        <v>0</v>
      </c>
      <c r="M69" s="13" t="s">
        <v>40</v>
      </c>
      <c r="N69" s="3">
        <f>IF(ISERROR(L69*$C$15),0,L69*$C$15)</f>
        <v>0</v>
      </c>
    </row>
    <row r="70" spans="1:14" s="13" customFormat="1" ht="12.75">
      <c r="A70" s="8">
        <v>52</v>
      </c>
      <c r="B70" s="9" t="s">
        <v>36</v>
      </c>
      <c r="C70" s="9" t="s">
        <v>37</v>
      </c>
      <c r="D70" s="38" t="s">
        <v>38</v>
      </c>
      <c r="E70" s="13">
        <v>7948000</v>
      </c>
      <c r="F70" s="68">
        <v>43746</v>
      </c>
      <c r="G70" s="68">
        <v>44477</v>
      </c>
      <c r="H70" s="3" t="s">
        <v>32</v>
      </c>
      <c r="I70" s="39">
        <v>1</v>
      </c>
      <c r="J70" s="72">
        <v>0</v>
      </c>
      <c r="K70" s="39">
        <v>0</v>
      </c>
      <c r="L70" s="73">
        <v>0</v>
      </c>
      <c r="M70" s="13" t="s">
        <v>40</v>
      </c>
      <c r="N70" s="3">
        <f>IF(ISERROR(L70*$C$15),0,L70*$C$15)</f>
        <v>0</v>
      </c>
    </row>
    <row r="71" spans="1:14" s="13" customFormat="1" ht="12.75">
      <c r="A71" s="8">
        <v>53</v>
      </c>
      <c r="B71" s="9" t="s">
        <v>36</v>
      </c>
      <c r="C71" s="9" t="s">
        <v>37</v>
      </c>
      <c r="D71" s="38" t="s">
        <v>38</v>
      </c>
      <c r="E71" s="13">
        <v>7948000</v>
      </c>
      <c r="F71" s="68">
        <v>44112</v>
      </c>
      <c r="G71" s="68">
        <v>44477</v>
      </c>
      <c r="H71" s="3" t="s">
        <v>32</v>
      </c>
      <c r="I71" s="39">
        <v>1</v>
      </c>
      <c r="J71" s="72">
        <v>0</v>
      </c>
      <c r="K71" s="39">
        <v>0</v>
      </c>
      <c r="L71" s="73">
        <v>0</v>
      </c>
      <c r="M71" s="13" t="s">
        <v>40</v>
      </c>
      <c r="N71" s="3">
        <f>IF(ISERROR(L71*$C$15),0,L71*$C$15)</f>
        <v>0</v>
      </c>
    </row>
    <row r="72" spans="1:14" s="13" customFormat="1" ht="12.75">
      <c r="A72" s="8">
        <v>54</v>
      </c>
      <c r="B72" s="9" t="s">
        <v>36</v>
      </c>
      <c r="C72" s="9" t="s">
        <v>37</v>
      </c>
      <c r="D72" s="38" t="s">
        <v>38</v>
      </c>
      <c r="E72" s="13">
        <v>7948000</v>
      </c>
      <c r="F72" s="68">
        <v>44477</v>
      </c>
      <c r="G72" s="68">
        <v>44477</v>
      </c>
      <c r="H72" s="3" t="s">
        <v>32</v>
      </c>
      <c r="I72" s="39">
        <v>1</v>
      </c>
      <c r="J72" s="72">
        <v>0</v>
      </c>
      <c r="K72" s="39">
        <v>0</v>
      </c>
      <c r="L72" s="73">
        <v>0</v>
      </c>
      <c r="M72" s="13" t="s">
        <v>40</v>
      </c>
      <c r="N72" s="3">
        <f>IF(ISERROR(L72*$C$15),0,L72*$C$15)</f>
        <v>0</v>
      </c>
    </row>
    <row r="73" spans="1:14" s="13" customFormat="1" ht="12.75">
      <c r="A73" s="8">
        <v>55</v>
      </c>
      <c r="B73" s="9" t="s">
        <v>36</v>
      </c>
      <c r="C73" s="9" t="s">
        <v>37</v>
      </c>
      <c r="D73" s="38" t="s">
        <v>38</v>
      </c>
      <c r="E73" s="13">
        <v>7948000</v>
      </c>
      <c r="F73" s="68">
        <v>44477</v>
      </c>
      <c r="G73" s="68">
        <v>44477</v>
      </c>
      <c r="H73" s="3" t="s">
        <v>32</v>
      </c>
      <c r="I73" s="39">
        <v>1</v>
      </c>
      <c r="J73" s="72">
        <v>100</v>
      </c>
      <c r="K73" s="39">
        <v>7948000</v>
      </c>
      <c r="L73" s="73">
        <v>9.270318186059532</v>
      </c>
      <c r="M73" s="13" t="s">
        <v>39</v>
      </c>
      <c r="N73" s="3">
        <f>IF(ISERROR(L73*$C$15),0,L73*$C$15)</f>
        <v>0</v>
      </c>
    </row>
    <row r="74" spans="1:9" s="13" customFormat="1" ht="12.75">
      <c r="A74" s="8"/>
      <c r="B74" s="9"/>
      <c r="C74" s="36"/>
      <c r="D74" s="10"/>
      <c r="E74" s="11"/>
      <c r="F74" s="11"/>
      <c r="G74" s="11"/>
      <c r="H74" s="12"/>
      <c r="I74" s="7"/>
    </row>
    <row r="75" spans="1:9" s="13" customFormat="1" ht="12.75">
      <c r="A75" s="14"/>
      <c r="C75" s="37"/>
      <c r="D75" s="3"/>
      <c r="E75" s="15"/>
      <c r="F75" s="15"/>
      <c r="G75" s="15"/>
      <c r="H75" s="7"/>
      <c r="I75" s="7"/>
    </row>
    <row r="76" spans="1:9" s="13" customFormat="1" ht="15" customHeight="1">
      <c r="A76" s="14"/>
      <c r="B76" s="49" t="s">
        <v>2</v>
      </c>
      <c r="C76" s="50"/>
      <c r="D76" s="51"/>
      <c r="E76" s="52"/>
      <c r="F76" s="52"/>
      <c r="G76" s="52"/>
      <c r="H76" s="53"/>
      <c r="I76" s="54"/>
    </row>
    <row r="77" spans="2:9" ht="39" customHeight="1">
      <c r="B77" s="82" t="s">
        <v>25</v>
      </c>
      <c r="C77" s="83"/>
      <c r="D77" s="83"/>
      <c r="E77" s="83"/>
      <c r="F77" s="83"/>
      <c r="G77" s="83"/>
      <c r="H77" s="83"/>
      <c r="I77" s="84"/>
    </row>
    <row r="78" spans="2:9" ht="12.75">
      <c r="B78" s="55"/>
      <c r="C78" s="46"/>
      <c r="D78" s="47"/>
      <c r="E78" s="48"/>
      <c r="F78" s="48"/>
      <c r="G78" s="48"/>
      <c r="I78" s="56"/>
    </row>
    <row r="79" spans="2:9" ht="40.5" customHeight="1">
      <c r="B79" s="75" t="s">
        <v>26</v>
      </c>
      <c r="C79" s="76"/>
      <c r="D79" s="76"/>
      <c r="E79" s="76"/>
      <c r="F79" s="76"/>
      <c r="G79" s="76"/>
      <c r="H79" s="76"/>
      <c r="I79" s="77"/>
    </row>
  </sheetData>
  <sheetProtection/>
  <mergeCells count="7">
    <mergeCell ref="B79:I79"/>
    <mergeCell ref="A17:A18"/>
    <mergeCell ref="B17:B18"/>
    <mergeCell ref="C17:C18"/>
    <mergeCell ref="D17:D18"/>
    <mergeCell ref="B77:I77"/>
    <mergeCell ref="E17:E18"/>
  </mergeCells>
  <printOptions/>
  <pageMargins left="0.7874015748031497" right="0.7874015748031497" top="0.984251968503937" bottom="0.984251968503937" header="0.5118110236220472" footer="0.5118110236220472"/>
  <pageSetup fitToHeight="999" fitToWidth="1" horizontalDpi="600" verticalDpi="600" orientation="portrait" paperSize="9" scale="55" r:id="rId2"/>
  <headerFooter alignWithMargins="0">
    <oddFooter>&amp;CSeite &amp;P&amp;R&amp;F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www.comit-consulting.de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 Nützel</dc:creator>
  <cp:keywords/>
  <dc:description/>
  <cp:lastModifiedBy>Naglyuk, Andrij EXT</cp:lastModifiedBy>
  <cp:lastPrinted>2008-03-09T22:53:46Z</cp:lastPrinted>
  <dcterms:created xsi:type="dcterms:W3CDTF">1999-05-12T13:32:22Z</dcterms:created>
  <dcterms:modified xsi:type="dcterms:W3CDTF">2013-07-02T15:06:17Z</dcterms:modified>
  <cp:category/>
  <cp:version/>
  <cp:contentType/>
  <cp:contentStatus/>
</cp:coreProperties>
</file>